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yPC2\Desktop\ПИТАНИЕ\МЕНЮ 2025-2026\2026\"/>
    </mc:Choice>
  </mc:AlternateContent>
  <xr:revisionPtr revIDLastSave="0" documentId="13_ncr:1_{27DB6F41-94DD-4B22-B3D2-C9AFDF25088C}" xr6:coauthVersionLast="37" xr6:coauthVersionMax="37" xr10:uidLastSave="{00000000-0000-0000-0000-000000000000}"/>
  <bookViews>
    <workbookView minimized="1" xWindow="0" yWindow="0" windowWidth="13335" windowHeight="1123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I22" i="1" l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H126" i="1"/>
  <c r="G126" i="1"/>
  <c r="F126" i="1"/>
  <c r="B118" i="1"/>
  <c r="A118" i="1"/>
  <c r="L117" i="1"/>
  <c r="J117" i="1"/>
  <c r="I117" i="1"/>
  <c r="H117" i="1"/>
  <c r="G117" i="1"/>
  <c r="F117" i="1"/>
  <c r="B108" i="1"/>
  <c r="A108" i="1"/>
  <c r="L107" i="1"/>
  <c r="J107" i="1"/>
  <c r="I107" i="1"/>
  <c r="H107" i="1"/>
  <c r="G107" i="1"/>
  <c r="F107" i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G31" i="1"/>
  <c r="F31" i="1"/>
  <c r="B23" i="1"/>
  <c r="A23" i="1"/>
  <c r="L22" i="1"/>
  <c r="J22" i="1"/>
  <c r="H22" i="1"/>
  <c r="G22" i="1"/>
  <c r="F22" i="1"/>
  <c r="B14" i="1"/>
  <c r="A14" i="1"/>
  <c r="L13" i="1"/>
  <c r="J13" i="1"/>
  <c r="I13" i="1"/>
  <c r="H13" i="1"/>
  <c r="G13" i="1"/>
  <c r="F13" i="1"/>
  <c r="G80" i="1" l="1"/>
  <c r="L194" i="1"/>
  <c r="J194" i="1"/>
  <c r="I194" i="1"/>
  <c r="H194" i="1"/>
  <c r="G194" i="1"/>
  <c r="F194" i="1"/>
  <c r="L175" i="1"/>
  <c r="J175" i="1"/>
  <c r="I175" i="1"/>
  <c r="H175" i="1"/>
  <c r="G175" i="1"/>
  <c r="F175" i="1"/>
  <c r="L156" i="1"/>
  <c r="J156" i="1"/>
  <c r="I156" i="1"/>
  <c r="H156" i="1"/>
  <c r="G156" i="1"/>
  <c r="F156" i="1"/>
  <c r="L137" i="1"/>
  <c r="J137" i="1"/>
  <c r="I137" i="1"/>
  <c r="H137" i="1"/>
  <c r="G137" i="1"/>
  <c r="F137" i="1"/>
  <c r="L118" i="1"/>
  <c r="J118" i="1"/>
  <c r="I118" i="1"/>
  <c r="H118" i="1"/>
  <c r="G118" i="1"/>
  <c r="F118" i="1"/>
  <c r="G99" i="1"/>
  <c r="L99" i="1"/>
  <c r="J99" i="1"/>
  <c r="I99" i="1"/>
  <c r="H99" i="1"/>
  <c r="F99" i="1"/>
  <c r="J80" i="1"/>
  <c r="I80" i="1"/>
  <c r="H80" i="1"/>
  <c r="L80" i="1"/>
  <c r="F80" i="1"/>
  <c r="L61" i="1"/>
  <c r="H61" i="1"/>
  <c r="I61" i="1"/>
  <c r="F61" i="1"/>
  <c r="J61" i="1"/>
  <c r="G61" i="1"/>
  <c r="I42" i="1"/>
  <c r="L42" i="1"/>
  <c r="J42" i="1"/>
  <c r="H42" i="1"/>
  <c r="G42" i="1"/>
  <c r="F42" i="1"/>
  <c r="L23" i="1"/>
  <c r="J23" i="1"/>
  <c r="I23" i="1"/>
  <c r="H23" i="1"/>
  <c r="G23" i="1"/>
  <c r="F23" i="1"/>
  <c r="G195" i="1" l="1"/>
  <c r="F195" i="1"/>
  <c r="I195" i="1"/>
  <c r="J195" i="1"/>
  <c r="H195" i="1"/>
  <c r="L195" i="1"/>
</calcChain>
</file>

<file path=xl/sharedStrings.xml><?xml version="1.0" encoding="utf-8"?>
<sst xmlns="http://schemas.openxmlformats.org/spreadsheetml/2006/main" count="322" uniqueCount="112">
  <si>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</si>
  <si>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</si>
  <si>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</si>
  <si>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</si>
  <si>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</si>
  <si>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</si>
  <si>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</si>
  <si>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</si>
  <si>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</si>
  <si>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</si>
  <si>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</si>
  <si>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</si>
  <si>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</si>
  <si>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</si>
  <si>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</si>
  <si>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</si>
  <si>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</si>
  <si>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</si>
  <si>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</si>
  <si>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</si>
  <si>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</si>
  <si>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</si>
  <si>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</si>
  <si>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</si>
  <si>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</si>
  <si>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</si>
  <si>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</si>
  <si>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</si>
  <si>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</si>
  <si>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</si>
  <si>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</si>
  <si>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</si>
  <si>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</si>
  <si>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</si>
  <si>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</si>
  <si>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</si>
  <si>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</si>
  <si>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</si>
  <si>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</si>
  <si>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36</t>
  </si>
  <si>
    <t>Каша рисовая молочная вязкая с маслом сливочным</t>
  </si>
  <si>
    <t>чай с сахаром</t>
  </si>
  <si>
    <t>напиток из плодов шиповника</t>
  </si>
  <si>
    <t>компот из смеси сухофруктов</t>
  </si>
  <si>
    <t>чай с лимоном</t>
  </si>
  <si>
    <t>хлеб пшеничный</t>
  </si>
  <si>
    <t>салат из белокочанной капусты с морковью с маслом растительным</t>
  </si>
  <si>
    <t>Суп картофельный с бобовыми</t>
  </si>
  <si>
    <t>биточек куриный</t>
  </si>
  <si>
    <t>макаронные изделия отварные с маслом с соусом томатным</t>
  </si>
  <si>
    <t>516/1126</t>
  </si>
  <si>
    <t>гренки из пшеничного хлеба</t>
  </si>
  <si>
    <t>хлеб ржаной</t>
  </si>
  <si>
    <t>омлет запеченный или паровой</t>
  </si>
  <si>
    <t>плов со свининой</t>
  </si>
  <si>
    <t>шницель из птицы</t>
  </si>
  <si>
    <t>макаронные изделия отварные с маслом с соусом сметанным с томатом</t>
  </si>
  <si>
    <t>600,01/516</t>
  </si>
  <si>
    <t>компот из ягод</t>
  </si>
  <si>
    <t>котлета деревенская</t>
  </si>
  <si>
    <t>каша гречневая рассыпчатая с соусом томатным</t>
  </si>
  <si>
    <t>рассольник ленинградский со сметаной с мясом кур</t>
  </si>
  <si>
    <t>1030/1052</t>
  </si>
  <si>
    <t>каша ячневая молочная жидкая с маслом сливочным</t>
  </si>
  <si>
    <t xml:space="preserve">компот из свежих яблок </t>
  </si>
  <si>
    <t>щи из свежей капусты с картофелем с мясом кур</t>
  </si>
  <si>
    <t>124/1052</t>
  </si>
  <si>
    <t>фрикасе из мяса птицы с соусом</t>
  </si>
  <si>
    <t>салат из белокочанной капусты с огурцом здоровье</t>
  </si>
  <si>
    <t>борщ с капустой, картофелем и сметаной с мясом кур</t>
  </si>
  <si>
    <t>1021/1052</t>
  </si>
  <si>
    <t>тефтели мясные с луком  с соусом красным</t>
  </si>
  <si>
    <t>пюре картофельное</t>
  </si>
  <si>
    <t>каша рисовая молочная жидкая с маслом сливочным</t>
  </si>
  <si>
    <t>суп картофельный с бобовыми</t>
  </si>
  <si>
    <t xml:space="preserve">хлеб ржаной </t>
  </si>
  <si>
    <t xml:space="preserve">чай с сахаром </t>
  </si>
  <si>
    <t>птица запеченая</t>
  </si>
  <si>
    <t>тефтели мясные с луком</t>
  </si>
  <si>
    <t>1126/998</t>
  </si>
  <si>
    <t>рассольник домашний со сметаной с мясом кур</t>
  </si>
  <si>
    <t>плов с мясом птицы</t>
  </si>
  <si>
    <t>суп с крупой пшенной "Волна" со сметаной с мясом кур</t>
  </si>
  <si>
    <t>1018/1052</t>
  </si>
  <si>
    <t>каша пшеничная молочная с маслом сливочным</t>
  </si>
  <si>
    <t>чай с  сахаром</t>
  </si>
  <si>
    <t>гуляш из мяса свинины</t>
  </si>
  <si>
    <t>суп-лапша на курином бульоне</t>
  </si>
  <si>
    <t>маффин ванильный</t>
  </si>
  <si>
    <t>слойка с вишней</t>
  </si>
  <si>
    <t>516/600</t>
  </si>
  <si>
    <t>шницель из мяса</t>
  </si>
  <si>
    <t>маффин творожный</t>
  </si>
  <si>
    <t>котлета из мяса кур</t>
  </si>
  <si>
    <t>И.о. директора</t>
  </si>
  <si>
    <t>Коногорова С.Е.</t>
  </si>
  <si>
    <t>пудинг творожно-манный с молоком сгущеным</t>
  </si>
  <si>
    <t>1073/902</t>
  </si>
  <si>
    <t>салат из свеклы отварной</t>
  </si>
  <si>
    <t>горошек зеленый консервированный</t>
  </si>
  <si>
    <t>каша гречневая рассыпчатая  с соусом томатным</t>
  </si>
  <si>
    <t>998/1126</t>
  </si>
  <si>
    <t>рис припущеный</t>
  </si>
  <si>
    <t>бутерброд с сыром</t>
  </si>
  <si>
    <t>огурцы соленые</t>
  </si>
  <si>
    <t>борщ с капустой, картофелем и сметаной</t>
  </si>
  <si>
    <t xml:space="preserve">салат из свеклы отварной </t>
  </si>
  <si>
    <t>икра кабачковая пром производства</t>
  </si>
  <si>
    <t>суп-пюре из гороха</t>
  </si>
  <si>
    <t>булочка домашняя</t>
  </si>
  <si>
    <t>салат из свеклы с сыром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</si>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</sst>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46" sqref="J146:J15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94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95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230</v>
      </c>
      <c r="G6" s="40">
        <v>5.9</v>
      </c>
      <c r="H6" s="40">
        <v>6.1</v>
      </c>
      <c r="I6" s="40">
        <v>33.270000000000003</v>
      </c>
      <c r="J6" s="40">
        <v>205.41</v>
      </c>
      <c r="K6" s="41">
        <v>235.05</v>
      </c>
      <c r="L6" s="40">
        <v>37.04</v>
      </c>
    </row>
    <row r="7" spans="1:12" ht="15" x14ac:dyDescent="0.25">
      <c r="A7" s="23"/>
      <c r="B7" s="15"/>
      <c r="C7" s="11"/>
      <c r="D7" s="6"/>
      <c r="E7" s="42" t="s">
        <v>103</v>
      </c>
      <c r="F7" s="43">
        <v>50</v>
      </c>
      <c r="G7" s="43">
        <v>6.98</v>
      </c>
      <c r="H7" s="43">
        <v>5.63</v>
      </c>
      <c r="I7" s="43">
        <v>17.14</v>
      </c>
      <c r="J7" s="43">
        <v>147.82</v>
      </c>
      <c r="K7" s="44">
        <v>810</v>
      </c>
      <c r="L7" s="43">
        <v>44.11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16</v>
      </c>
      <c r="J8" s="43">
        <v>63.84</v>
      </c>
      <c r="K8" s="44">
        <v>1188</v>
      </c>
      <c r="L8" s="43">
        <v>8.56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20</v>
      </c>
      <c r="G9" s="43">
        <v>1.62</v>
      </c>
      <c r="H9" s="43">
        <v>0.2</v>
      </c>
      <c r="I9" s="43">
        <v>9.76</v>
      </c>
      <c r="J9" s="43">
        <v>48.4</v>
      </c>
      <c r="K9" s="44">
        <v>894.01</v>
      </c>
      <c r="L9" s="43">
        <v>5.29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</v>
      </c>
      <c r="H13" s="19">
        <f t="shared" si="0"/>
        <v>11.93</v>
      </c>
      <c r="I13" s="19">
        <f t="shared" si="0"/>
        <v>76.17</v>
      </c>
      <c r="J13" s="19">
        <f t="shared" si="0"/>
        <v>465.47</v>
      </c>
      <c r="K13" s="25"/>
      <c r="L13" s="19">
        <f t="shared" ref="L13" si="1">SUM(L6:L12)</f>
        <v>95.000000000000014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1.05</v>
      </c>
      <c r="H14" s="43">
        <v>3.11</v>
      </c>
      <c r="I14" s="43">
        <v>5.95</v>
      </c>
      <c r="J14" s="43">
        <v>56.16</v>
      </c>
      <c r="K14" s="44">
        <v>818</v>
      </c>
      <c r="L14" s="43">
        <v>7.7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4.7</v>
      </c>
      <c r="H15" s="43">
        <v>4.43</v>
      </c>
      <c r="I15" s="43">
        <v>17.18</v>
      </c>
      <c r="J15" s="43">
        <v>133.31</v>
      </c>
      <c r="K15" s="44">
        <v>139</v>
      </c>
      <c r="L15" s="43">
        <v>10.69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16.739999999999998</v>
      </c>
      <c r="H16" s="43">
        <v>17.96</v>
      </c>
      <c r="I16" s="43">
        <v>4.41</v>
      </c>
      <c r="J16" s="43">
        <v>191.66</v>
      </c>
      <c r="K16" s="44">
        <v>1308.02</v>
      </c>
      <c r="L16" s="43">
        <v>76</v>
      </c>
    </row>
    <row r="17" spans="1:12" ht="25.5" x14ac:dyDescent="0.25">
      <c r="A17" s="23"/>
      <c r="B17" s="15"/>
      <c r="C17" s="11"/>
      <c r="D17" s="7" t="s">
        <v>29</v>
      </c>
      <c r="E17" s="42" t="s">
        <v>49</v>
      </c>
      <c r="F17" s="43">
        <v>170</v>
      </c>
      <c r="G17" s="43">
        <v>6.46</v>
      </c>
      <c r="H17" s="43">
        <v>8.33</v>
      </c>
      <c r="I17" s="43">
        <v>39.03</v>
      </c>
      <c r="J17" s="43">
        <v>229.57</v>
      </c>
      <c r="K17" s="44" t="s">
        <v>50</v>
      </c>
      <c r="L17" s="43">
        <v>15.07</v>
      </c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0.06</v>
      </c>
      <c r="H18" s="43">
        <v>0.01</v>
      </c>
      <c r="I18" s="43">
        <v>15.16</v>
      </c>
      <c r="J18" s="43">
        <v>59.85</v>
      </c>
      <c r="K18" s="44">
        <v>686</v>
      </c>
      <c r="L18" s="43">
        <v>6.01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20</v>
      </c>
      <c r="G19" s="43">
        <v>2.14</v>
      </c>
      <c r="H19" s="43">
        <v>0.9</v>
      </c>
      <c r="I19" s="43">
        <v>16.66</v>
      </c>
      <c r="J19" s="43">
        <v>56.8</v>
      </c>
      <c r="K19" s="44">
        <v>897</v>
      </c>
      <c r="L19" s="43">
        <v>3.29</v>
      </c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>
        <v>15</v>
      </c>
      <c r="G20" s="43">
        <v>1.28</v>
      </c>
      <c r="H20" s="43">
        <v>0.5</v>
      </c>
      <c r="I20" s="43">
        <v>7.28</v>
      </c>
      <c r="J20" s="43">
        <v>38.85</v>
      </c>
      <c r="K20" s="44">
        <v>1148</v>
      </c>
      <c r="L20" s="43">
        <v>3.24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SUM(F14:F21)</f>
        <v>755</v>
      </c>
      <c r="G22" s="19">
        <f>SUM(G14:G21)</f>
        <v>32.43</v>
      </c>
      <c r="H22" s="19">
        <f>SUM(H14:H21)</f>
        <v>35.239999999999995</v>
      </c>
      <c r="I22" s="19">
        <f>SUM(I14:I21)</f>
        <v>105.66999999999999</v>
      </c>
      <c r="J22" s="19">
        <f>SUM(J14:J21)</f>
        <v>766.2</v>
      </c>
      <c r="K22" s="25"/>
      <c r="L22" s="19">
        <f>SUM(L14:L21)</f>
        <v>122.00000000000001</v>
      </c>
    </row>
    <row r="23" spans="1:12" ht="15" x14ac:dyDescent="0.2">
      <c r="A23" s="29">
        <f>A6</f>
        <v>1</v>
      </c>
      <c r="B23" s="30">
        <f>B6</f>
        <v>1</v>
      </c>
      <c r="C23" s="56" t="s">
        <v>4</v>
      </c>
      <c r="D23" s="57"/>
      <c r="E23" s="31"/>
      <c r="F23" s="32">
        <f>F13+F22</f>
        <v>1255</v>
      </c>
      <c r="G23" s="32">
        <f>G13+G22</f>
        <v>46.93</v>
      </c>
      <c r="H23" s="32">
        <f>H13+H22</f>
        <v>47.169999999999995</v>
      </c>
      <c r="I23" s="32">
        <f>I13+I22</f>
        <v>181.83999999999997</v>
      </c>
      <c r="J23" s="32">
        <f>J13+J22</f>
        <v>1231.67</v>
      </c>
      <c r="K23" s="32"/>
      <c r="L23" s="32">
        <f>L13+L22</f>
        <v>217.00000000000003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53</v>
      </c>
      <c r="F24" s="40">
        <v>200</v>
      </c>
      <c r="G24" s="40">
        <v>20.16</v>
      </c>
      <c r="H24" s="40">
        <v>22.63</v>
      </c>
      <c r="I24" s="40">
        <v>6.52</v>
      </c>
      <c r="J24" s="40">
        <v>305.26</v>
      </c>
      <c r="K24" s="41">
        <v>891</v>
      </c>
      <c r="L24" s="40">
        <v>56.97</v>
      </c>
    </row>
    <row r="25" spans="1:12" ht="15" x14ac:dyDescent="0.25">
      <c r="A25" s="14"/>
      <c r="B25" s="15"/>
      <c r="C25" s="11"/>
      <c r="D25" s="6"/>
      <c r="E25" s="42" t="s">
        <v>88</v>
      </c>
      <c r="F25" s="43">
        <v>60</v>
      </c>
      <c r="G25" s="43">
        <v>8.2200000000000006</v>
      </c>
      <c r="H25" s="43">
        <v>5.94</v>
      </c>
      <c r="I25" s="43">
        <v>9.5399999999999991</v>
      </c>
      <c r="J25" s="43">
        <v>154.5</v>
      </c>
      <c r="K25" s="44">
        <v>806.13</v>
      </c>
      <c r="L25" s="43">
        <v>31.3</v>
      </c>
    </row>
    <row r="26" spans="1:12" ht="15" x14ac:dyDescent="0.25">
      <c r="A26" s="14"/>
      <c r="B26" s="15"/>
      <c r="C26" s="11"/>
      <c r="D26" s="7" t="s">
        <v>22</v>
      </c>
      <c r="E26" s="42" t="s">
        <v>44</v>
      </c>
      <c r="F26" s="43">
        <v>200</v>
      </c>
      <c r="G26" s="43">
        <v>0.06</v>
      </c>
      <c r="H26" s="43">
        <v>0.01</v>
      </c>
      <c r="I26" s="43">
        <v>15.16</v>
      </c>
      <c r="J26" s="43">
        <v>59.85</v>
      </c>
      <c r="K26" s="44">
        <v>686</v>
      </c>
      <c r="L26" s="43">
        <v>2.94</v>
      </c>
    </row>
    <row r="27" spans="1:12" ht="15" x14ac:dyDescent="0.25">
      <c r="A27" s="14"/>
      <c r="B27" s="15"/>
      <c r="C27" s="11"/>
      <c r="D27" s="7" t="s">
        <v>23</v>
      </c>
      <c r="E27" s="42" t="s">
        <v>45</v>
      </c>
      <c r="F27" s="43">
        <v>20</v>
      </c>
      <c r="G27" s="43">
        <v>2.14</v>
      </c>
      <c r="H27" s="43">
        <v>0.9</v>
      </c>
      <c r="I27" s="43">
        <v>16.66</v>
      </c>
      <c r="J27" s="43">
        <v>56.8</v>
      </c>
      <c r="K27" s="44">
        <v>897</v>
      </c>
      <c r="L27" s="43">
        <v>1.79</v>
      </c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 t="s">
        <v>23</v>
      </c>
      <c r="E29" s="42" t="s">
        <v>52</v>
      </c>
      <c r="F29" s="43">
        <v>20</v>
      </c>
      <c r="G29" s="43">
        <v>1.7</v>
      </c>
      <c r="H29" s="43">
        <v>0.66</v>
      </c>
      <c r="I29" s="43">
        <v>9.6999999999999993</v>
      </c>
      <c r="J29" s="43">
        <v>51.8</v>
      </c>
      <c r="K29" s="44">
        <v>1148</v>
      </c>
      <c r="L29" s="43">
        <v>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500</v>
      </c>
      <c r="G31" s="19">
        <f t="shared" ref="G31" si="2">SUM(G24:G30)</f>
        <v>32.28</v>
      </c>
      <c r="H31" s="19">
        <f t="shared" ref="H31" si="3">SUM(H24:H30)</f>
        <v>30.14</v>
      </c>
      <c r="I31" s="19">
        <f t="shared" ref="I31" si="4">SUM(I24:I30)</f>
        <v>57.58</v>
      </c>
      <c r="J31" s="19">
        <f t="shared" ref="J31:L31" si="5">SUM(J24:J30)</f>
        <v>628.20999999999992</v>
      </c>
      <c r="K31" s="25"/>
      <c r="L31" s="19">
        <f t="shared" si="5"/>
        <v>95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 t="s">
        <v>104</v>
      </c>
      <c r="F32" s="43">
        <v>60</v>
      </c>
      <c r="G32" s="43">
        <v>0.48</v>
      </c>
      <c r="H32" s="43">
        <v>0.06</v>
      </c>
      <c r="I32" s="43">
        <v>1.02</v>
      </c>
      <c r="J32" s="43">
        <v>7.8</v>
      </c>
      <c r="K32" s="44">
        <v>1006</v>
      </c>
      <c r="L32" s="43">
        <v>12.55</v>
      </c>
    </row>
    <row r="33" spans="1:12" ht="15" x14ac:dyDescent="0.25">
      <c r="A33" s="14"/>
      <c r="B33" s="15"/>
      <c r="C33" s="11"/>
      <c r="D33" s="7" t="s">
        <v>27</v>
      </c>
      <c r="E33" s="42" t="s">
        <v>105</v>
      </c>
      <c r="F33" s="43">
        <v>200</v>
      </c>
      <c r="G33" s="43">
        <v>1.52</v>
      </c>
      <c r="H33" s="43">
        <v>5.48</v>
      </c>
      <c r="I33" s="43">
        <v>10.94</v>
      </c>
      <c r="J33" s="43">
        <v>99.54</v>
      </c>
      <c r="K33" s="44">
        <v>1021</v>
      </c>
      <c r="L33" s="43">
        <v>9.06</v>
      </c>
    </row>
    <row r="34" spans="1:12" ht="15" x14ac:dyDescent="0.25">
      <c r="A34" s="14"/>
      <c r="B34" s="15"/>
      <c r="C34" s="11"/>
      <c r="D34" s="7" t="s">
        <v>28</v>
      </c>
      <c r="E34" s="42" t="s">
        <v>54</v>
      </c>
      <c r="F34" s="43">
        <v>220</v>
      </c>
      <c r="G34" s="43">
        <v>17.71</v>
      </c>
      <c r="H34" s="43">
        <v>40.549999999999997</v>
      </c>
      <c r="I34" s="43">
        <v>53.66</v>
      </c>
      <c r="J34" s="43">
        <v>562.6</v>
      </c>
      <c r="K34" s="44">
        <v>1018</v>
      </c>
      <c r="L34" s="43">
        <v>90.05</v>
      </c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 t="s">
        <v>43</v>
      </c>
      <c r="F36" s="43">
        <v>200</v>
      </c>
      <c r="G36" s="43">
        <v>0.35</v>
      </c>
      <c r="H36" s="43">
        <v>0.09</v>
      </c>
      <c r="I36" s="43">
        <v>24.36</v>
      </c>
      <c r="J36" s="43">
        <v>101.7</v>
      </c>
      <c r="K36" s="51">
        <v>928</v>
      </c>
      <c r="L36" s="43">
        <v>6.73</v>
      </c>
    </row>
    <row r="37" spans="1:12" ht="15" x14ac:dyDescent="0.25">
      <c r="A37" s="14"/>
      <c r="B37" s="15"/>
      <c r="C37" s="11"/>
      <c r="D37" s="7" t="s">
        <v>31</v>
      </c>
      <c r="E37" s="42" t="s">
        <v>45</v>
      </c>
      <c r="F37" s="43">
        <v>20</v>
      </c>
      <c r="G37" s="43">
        <v>2.14</v>
      </c>
      <c r="H37" s="43">
        <v>0.9</v>
      </c>
      <c r="I37" s="43">
        <v>16.66</v>
      </c>
      <c r="J37" s="43">
        <v>56.8</v>
      </c>
      <c r="K37" s="44">
        <v>897</v>
      </c>
      <c r="L37" s="43">
        <v>1.9</v>
      </c>
    </row>
    <row r="38" spans="1:12" ht="15" x14ac:dyDescent="0.25">
      <c r="A38" s="14"/>
      <c r="B38" s="15"/>
      <c r="C38" s="11"/>
      <c r="D38" s="7" t="s">
        <v>32</v>
      </c>
      <c r="E38" s="42" t="s">
        <v>52</v>
      </c>
      <c r="F38" s="43">
        <v>20</v>
      </c>
      <c r="G38" s="43">
        <v>1.7</v>
      </c>
      <c r="H38" s="43">
        <v>0.66</v>
      </c>
      <c r="I38" s="43">
        <v>9.6999999999999993</v>
      </c>
      <c r="J38" s="43">
        <v>51.8</v>
      </c>
      <c r="K38" s="44">
        <v>1147</v>
      </c>
      <c r="L38" s="43">
        <v>1.71</v>
      </c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720</v>
      </c>
      <c r="G41" s="19">
        <f t="shared" ref="G41" si="6">SUM(G32:G40)</f>
        <v>23.900000000000002</v>
      </c>
      <c r="H41" s="19">
        <f t="shared" ref="H41" si="7">SUM(H32:H40)</f>
        <v>47.739999999999995</v>
      </c>
      <c r="I41" s="19">
        <f t="shared" ref="I41" si="8">SUM(I32:I40)</f>
        <v>116.33999999999999</v>
      </c>
      <c r="J41" s="19">
        <f t="shared" ref="J41:L41" si="9">SUM(J32:J40)</f>
        <v>880.24</v>
      </c>
      <c r="K41" s="25"/>
      <c r="L41" s="19">
        <f t="shared" si="9"/>
        <v>122</v>
      </c>
    </row>
    <row r="42" spans="1:12" ht="15.75" customHeight="1" x14ac:dyDescent="0.2">
      <c r="A42" s="33">
        <f>A24</f>
        <v>1</v>
      </c>
      <c r="B42" s="33">
        <f>B24</f>
        <v>2</v>
      </c>
      <c r="C42" s="56" t="s">
        <v>4</v>
      </c>
      <c r="D42" s="57"/>
      <c r="E42" s="31"/>
      <c r="F42" s="32">
        <f>F31+F41</f>
        <v>1220</v>
      </c>
      <c r="G42" s="32">
        <f t="shared" ref="G42" si="10">G31+G41</f>
        <v>56.180000000000007</v>
      </c>
      <c r="H42" s="32">
        <f t="shared" ref="H42" si="11">H31+H41</f>
        <v>77.88</v>
      </c>
      <c r="I42" s="32">
        <f t="shared" ref="I42" si="12">I31+I41</f>
        <v>173.92</v>
      </c>
      <c r="J42" s="32">
        <f t="shared" ref="J42:L42" si="13">J31+J41</f>
        <v>1508.4499999999998</v>
      </c>
      <c r="K42" s="32"/>
      <c r="L42" s="32">
        <f t="shared" si="13"/>
        <v>217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55</v>
      </c>
      <c r="F43" s="40">
        <v>80</v>
      </c>
      <c r="G43" s="40">
        <v>16.5</v>
      </c>
      <c r="H43" s="40">
        <v>6.95</v>
      </c>
      <c r="I43" s="40">
        <v>11.55</v>
      </c>
      <c r="J43" s="40">
        <v>164.53</v>
      </c>
      <c r="K43" s="41">
        <v>1060</v>
      </c>
      <c r="L43" s="40">
        <v>44.44</v>
      </c>
    </row>
    <row r="44" spans="1:12" ht="25.5" x14ac:dyDescent="0.25">
      <c r="A44" s="23"/>
      <c r="B44" s="15"/>
      <c r="C44" s="11"/>
      <c r="D44" s="6" t="s">
        <v>21</v>
      </c>
      <c r="E44" s="42" t="s">
        <v>56</v>
      </c>
      <c r="F44" s="43">
        <v>190</v>
      </c>
      <c r="G44" s="43">
        <v>7.47</v>
      </c>
      <c r="H44" s="43">
        <v>5.93</v>
      </c>
      <c r="I44" s="43">
        <v>44.27</v>
      </c>
      <c r="J44" s="43">
        <v>263.39999999999998</v>
      </c>
      <c r="K44" s="44" t="s">
        <v>57</v>
      </c>
      <c r="L44" s="43">
        <v>33.659999999999997</v>
      </c>
    </row>
    <row r="45" spans="1:12" ht="15" x14ac:dyDescent="0.25">
      <c r="A45" s="23"/>
      <c r="B45" s="15"/>
      <c r="C45" s="11"/>
      <c r="D45" s="7" t="s">
        <v>22</v>
      </c>
      <c r="E45" s="42" t="s">
        <v>76</v>
      </c>
      <c r="F45" s="43">
        <v>200</v>
      </c>
      <c r="G45" s="43">
        <v>0</v>
      </c>
      <c r="H45" s="43">
        <v>0</v>
      </c>
      <c r="I45" s="43">
        <v>16</v>
      </c>
      <c r="J45" s="43">
        <v>63.84</v>
      </c>
      <c r="K45" s="44">
        <v>1188</v>
      </c>
      <c r="L45" s="43">
        <v>11.09</v>
      </c>
    </row>
    <row r="46" spans="1:12" ht="15" x14ac:dyDescent="0.25">
      <c r="A46" s="23"/>
      <c r="B46" s="15"/>
      <c r="C46" s="11"/>
      <c r="D46" s="7" t="s">
        <v>23</v>
      </c>
      <c r="E46" s="42" t="s">
        <v>45</v>
      </c>
      <c r="F46" s="43">
        <v>15</v>
      </c>
      <c r="G46" s="43">
        <v>1.61</v>
      </c>
      <c r="H46" s="43">
        <v>0.68</v>
      </c>
      <c r="I46" s="43">
        <v>12.5</v>
      </c>
      <c r="J46" s="43">
        <v>42.6</v>
      </c>
      <c r="K46" s="44">
        <v>897</v>
      </c>
      <c r="L46" s="43">
        <v>3.06</v>
      </c>
    </row>
    <row r="47" spans="1:12" ht="15" x14ac:dyDescent="0.2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 t="s">
        <v>23</v>
      </c>
      <c r="E48" s="42" t="s">
        <v>52</v>
      </c>
      <c r="F48" s="43">
        <v>15</v>
      </c>
      <c r="G48" s="43">
        <v>1.28</v>
      </c>
      <c r="H48" s="43">
        <v>0.5</v>
      </c>
      <c r="I48" s="43">
        <v>7.28</v>
      </c>
      <c r="J48" s="43">
        <v>38.85</v>
      </c>
      <c r="K48" s="44">
        <v>1148</v>
      </c>
      <c r="L48" s="43">
        <v>2.75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500</v>
      </c>
      <c r="G50" s="19">
        <f t="shared" ref="G50" si="14">SUM(G43:G49)</f>
        <v>26.86</v>
      </c>
      <c r="H50" s="19">
        <f t="shared" ref="H50" si="15">SUM(H43:H49)</f>
        <v>14.059999999999999</v>
      </c>
      <c r="I50" s="19">
        <f t="shared" ref="I50" si="16">SUM(I43:I49)</f>
        <v>91.600000000000009</v>
      </c>
      <c r="J50" s="19">
        <f t="shared" ref="J50:L50" si="17">SUM(J43:J49)</f>
        <v>573.22</v>
      </c>
      <c r="K50" s="25"/>
      <c r="L50" s="19">
        <f t="shared" si="17"/>
        <v>95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 t="s">
        <v>106</v>
      </c>
      <c r="F51" s="43">
        <v>60</v>
      </c>
      <c r="G51" s="43">
        <v>0.82</v>
      </c>
      <c r="H51" s="43">
        <v>3.89</v>
      </c>
      <c r="I51" s="43">
        <v>7.79</v>
      </c>
      <c r="J51" s="43">
        <v>62.77</v>
      </c>
      <c r="K51" s="44">
        <v>5.01</v>
      </c>
      <c r="L51" s="43">
        <v>15.66</v>
      </c>
    </row>
    <row r="52" spans="1:12" ht="15" x14ac:dyDescent="0.25">
      <c r="A52" s="23"/>
      <c r="B52" s="15"/>
      <c r="C52" s="11"/>
      <c r="D52" s="7" t="s">
        <v>27</v>
      </c>
      <c r="E52" s="42" t="s">
        <v>61</v>
      </c>
      <c r="F52" s="43">
        <v>205</v>
      </c>
      <c r="G52" s="43">
        <v>3.31</v>
      </c>
      <c r="H52" s="43">
        <v>6.25</v>
      </c>
      <c r="I52" s="43">
        <v>14.28</v>
      </c>
      <c r="J52" s="43">
        <v>123.1</v>
      </c>
      <c r="K52" s="44" t="s">
        <v>62</v>
      </c>
      <c r="L52" s="43">
        <v>23.1</v>
      </c>
    </row>
    <row r="53" spans="1:12" ht="15" x14ac:dyDescent="0.25">
      <c r="A53" s="23"/>
      <c r="B53" s="15"/>
      <c r="C53" s="11"/>
      <c r="D53" s="7" t="s">
        <v>28</v>
      </c>
      <c r="E53" s="42" t="s">
        <v>59</v>
      </c>
      <c r="F53" s="43">
        <v>90</v>
      </c>
      <c r="G53" s="43">
        <v>13.28</v>
      </c>
      <c r="H53" s="43">
        <v>16.95</v>
      </c>
      <c r="I53" s="43">
        <v>11.79</v>
      </c>
      <c r="J53" s="43">
        <v>256.08999999999997</v>
      </c>
      <c r="K53" s="44">
        <v>661.06</v>
      </c>
      <c r="L53" s="43">
        <v>53.23</v>
      </c>
    </row>
    <row r="54" spans="1:12" ht="15" x14ac:dyDescent="0.25">
      <c r="A54" s="23"/>
      <c r="B54" s="15"/>
      <c r="C54" s="11"/>
      <c r="D54" s="7" t="s">
        <v>29</v>
      </c>
      <c r="E54" s="42" t="s">
        <v>60</v>
      </c>
      <c r="F54" s="43">
        <v>170</v>
      </c>
      <c r="G54" s="43">
        <v>9.44</v>
      </c>
      <c r="H54" s="43">
        <v>9.9499999999999993</v>
      </c>
      <c r="I54" s="43">
        <v>49.78</v>
      </c>
      <c r="J54" s="43">
        <v>295.72000000000003</v>
      </c>
      <c r="K54" s="44">
        <v>9981126</v>
      </c>
      <c r="L54" s="43">
        <v>16.43</v>
      </c>
    </row>
    <row r="55" spans="1:12" ht="15" x14ac:dyDescent="0.25">
      <c r="A55" s="23"/>
      <c r="B55" s="15"/>
      <c r="C55" s="11"/>
      <c r="D55" s="7" t="s">
        <v>30</v>
      </c>
      <c r="E55" s="42" t="s">
        <v>42</v>
      </c>
      <c r="F55" s="43">
        <v>200</v>
      </c>
      <c r="G55" s="43">
        <v>0.68</v>
      </c>
      <c r="H55" s="43">
        <v>0.28000000000000003</v>
      </c>
      <c r="I55" s="43">
        <v>27.62</v>
      </c>
      <c r="J55" s="43">
        <v>128.6</v>
      </c>
      <c r="K55" s="44">
        <v>705</v>
      </c>
      <c r="L55" s="43">
        <v>9.08</v>
      </c>
    </row>
    <row r="56" spans="1:12" ht="15" x14ac:dyDescent="0.25">
      <c r="A56" s="23"/>
      <c r="B56" s="15"/>
      <c r="C56" s="11"/>
      <c r="D56" s="7" t="s">
        <v>31</v>
      </c>
      <c r="E56" s="42" t="s">
        <v>45</v>
      </c>
      <c r="F56" s="43">
        <v>20</v>
      </c>
      <c r="G56" s="43">
        <v>2.14</v>
      </c>
      <c r="H56" s="43">
        <v>0.9</v>
      </c>
      <c r="I56" s="43">
        <v>16.66</v>
      </c>
      <c r="J56" s="43">
        <v>56.8</v>
      </c>
      <c r="K56" s="44">
        <v>894.01</v>
      </c>
      <c r="L56" s="43">
        <v>2.37</v>
      </c>
    </row>
    <row r="57" spans="1:12" ht="15" x14ac:dyDescent="0.25">
      <c r="A57" s="23"/>
      <c r="B57" s="15"/>
      <c r="C57" s="11"/>
      <c r="D57" s="7" t="s">
        <v>32</v>
      </c>
      <c r="E57" s="42" t="s">
        <v>52</v>
      </c>
      <c r="F57" s="43">
        <v>20</v>
      </c>
      <c r="G57" s="43">
        <v>1.7</v>
      </c>
      <c r="H57" s="43">
        <v>0.66</v>
      </c>
      <c r="I57" s="43">
        <v>9.6999999999999993</v>
      </c>
      <c r="J57" s="43">
        <v>51.8</v>
      </c>
      <c r="K57" s="44">
        <v>1147</v>
      </c>
      <c r="L57" s="43">
        <v>2.13</v>
      </c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765</v>
      </c>
      <c r="G60" s="19">
        <f t="shared" ref="G60" si="18">SUM(G51:G59)</f>
        <v>31.37</v>
      </c>
      <c r="H60" s="19">
        <f t="shared" ref="H60" si="19">SUM(H51:H59)</f>
        <v>38.879999999999995</v>
      </c>
      <c r="I60" s="19">
        <f t="shared" ref="I60" si="20">SUM(I51:I59)</f>
        <v>137.62</v>
      </c>
      <c r="J60" s="19">
        <f t="shared" ref="J60:L60" si="21">SUM(J51:J59)</f>
        <v>974.88</v>
      </c>
      <c r="K60" s="25"/>
      <c r="L60" s="19">
        <f t="shared" si="21"/>
        <v>122.00000000000001</v>
      </c>
    </row>
    <row r="61" spans="1:12" ht="15.75" customHeight="1" x14ac:dyDescent="0.2">
      <c r="A61" s="29">
        <f>A43</f>
        <v>1</v>
      </c>
      <c r="B61" s="30">
        <f>B43</f>
        <v>3</v>
      </c>
      <c r="C61" s="56" t="s">
        <v>4</v>
      </c>
      <c r="D61" s="57"/>
      <c r="E61" s="31"/>
      <c r="F61" s="32">
        <f>F50+F60</f>
        <v>1265</v>
      </c>
      <c r="G61" s="32">
        <f t="shared" ref="G61" si="22">G50+G60</f>
        <v>58.230000000000004</v>
      </c>
      <c r="H61" s="32">
        <f t="shared" ref="H61" si="23">H50+H60</f>
        <v>52.94</v>
      </c>
      <c r="I61" s="32">
        <f t="shared" ref="I61" si="24">I50+I60</f>
        <v>229.22000000000003</v>
      </c>
      <c r="J61" s="32">
        <f t="shared" ref="J61:L61" si="25">J50+J60</f>
        <v>1548.1</v>
      </c>
      <c r="K61" s="32"/>
      <c r="L61" s="32">
        <f t="shared" si="25"/>
        <v>217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 t="s">
        <v>63</v>
      </c>
      <c r="F62" s="40">
        <v>200</v>
      </c>
      <c r="G62" s="40">
        <v>5.73</v>
      </c>
      <c r="H62" s="40">
        <v>6.46</v>
      </c>
      <c r="I62" s="40">
        <v>27.06</v>
      </c>
      <c r="J62" s="40">
        <v>190.04</v>
      </c>
      <c r="K62" s="41">
        <v>1111</v>
      </c>
      <c r="L62" s="40">
        <v>30.43</v>
      </c>
    </row>
    <row r="63" spans="1:12" ht="15" x14ac:dyDescent="0.25">
      <c r="A63" s="23"/>
      <c r="B63" s="15"/>
      <c r="C63" s="11"/>
      <c r="D63" s="6"/>
      <c r="E63" s="42" t="s">
        <v>92</v>
      </c>
      <c r="F63" s="43">
        <v>60</v>
      </c>
      <c r="G63" s="43">
        <v>8.2200000000000006</v>
      </c>
      <c r="H63" s="43">
        <v>8.94</v>
      </c>
      <c r="I63" s="43">
        <v>9.5399999999999991</v>
      </c>
      <c r="J63" s="43">
        <v>148.91999999999999</v>
      </c>
      <c r="K63" s="44">
        <v>806.44</v>
      </c>
      <c r="L63" s="43">
        <v>53.1</v>
      </c>
    </row>
    <row r="64" spans="1:12" ht="15" x14ac:dyDescent="0.25">
      <c r="A64" s="23"/>
      <c r="B64" s="15"/>
      <c r="C64" s="11"/>
      <c r="D64" s="7" t="s">
        <v>22</v>
      </c>
      <c r="E64" s="42" t="s">
        <v>41</v>
      </c>
      <c r="F64" s="43">
        <v>200</v>
      </c>
      <c r="G64" s="43">
        <v>0</v>
      </c>
      <c r="H64" s="43">
        <v>0</v>
      </c>
      <c r="I64" s="43">
        <v>16</v>
      </c>
      <c r="J64" s="43">
        <v>63.84</v>
      </c>
      <c r="K64" s="44">
        <v>1188</v>
      </c>
      <c r="L64" s="43">
        <v>6</v>
      </c>
    </row>
    <row r="65" spans="1:12" ht="15" x14ac:dyDescent="0.25">
      <c r="A65" s="23"/>
      <c r="B65" s="15"/>
      <c r="C65" s="11"/>
      <c r="D65" s="7" t="s">
        <v>23</v>
      </c>
      <c r="E65" s="42" t="s">
        <v>45</v>
      </c>
      <c r="F65" s="43">
        <v>30</v>
      </c>
      <c r="G65" s="43">
        <v>2.68</v>
      </c>
      <c r="H65" s="43">
        <v>1.1299999999999999</v>
      </c>
      <c r="I65" s="43">
        <v>20.83</v>
      </c>
      <c r="J65" s="43">
        <v>71</v>
      </c>
      <c r="K65" s="44">
        <v>897</v>
      </c>
      <c r="L65" s="43">
        <v>5.47</v>
      </c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490</v>
      </c>
      <c r="G69" s="19">
        <f t="shared" ref="G69" si="26">SUM(G62:G68)</f>
        <v>16.630000000000003</v>
      </c>
      <c r="H69" s="19">
        <f t="shared" ref="H69" si="27">SUM(H62:H68)</f>
        <v>16.529999999999998</v>
      </c>
      <c r="I69" s="19">
        <f t="shared" ref="I69" si="28">SUM(I62:I68)</f>
        <v>73.429999999999993</v>
      </c>
      <c r="J69" s="19">
        <f t="shared" ref="J69:L69" si="29">SUM(J62:J68)</f>
        <v>473.79999999999995</v>
      </c>
      <c r="K69" s="25"/>
      <c r="L69" s="19">
        <f t="shared" si="29"/>
        <v>95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 t="s">
        <v>107</v>
      </c>
      <c r="F70" s="43">
        <v>60</v>
      </c>
      <c r="G70" s="43">
        <v>0.72</v>
      </c>
      <c r="H70" s="43">
        <v>8.4</v>
      </c>
      <c r="I70" s="43">
        <v>4.4400000000000004</v>
      </c>
      <c r="J70" s="43">
        <v>58.2</v>
      </c>
      <c r="K70" s="44">
        <v>813</v>
      </c>
      <c r="L70" s="43">
        <v>13.77</v>
      </c>
    </row>
    <row r="71" spans="1:12" ht="15" x14ac:dyDescent="0.25">
      <c r="A71" s="23"/>
      <c r="B71" s="15"/>
      <c r="C71" s="11"/>
      <c r="D71" s="7" t="s">
        <v>27</v>
      </c>
      <c r="E71" s="42" t="s">
        <v>65</v>
      </c>
      <c r="F71" s="43">
        <v>205</v>
      </c>
      <c r="G71" s="43">
        <v>2.67</v>
      </c>
      <c r="H71" s="43">
        <v>6.13</v>
      </c>
      <c r="I71" s="43">
        <v>7.35</v>
      </c>
      <c r="J71" s="43">
        <v>117.78</v>
      </c>
      <c r="K71" s="44" t="s">
        <v>66</v>
      </c>
      <c r="L71" s="43">
        <v>17.98</v>
      </c>
    </row>
    <row r="72" spans="1:12" ht="15" x14ac:dyDescent="0.25">
      <c r="A72" s="23"/>
      <c r="B72" s="15"/>
      <c r="C72" s="11"/>
      <c r="D72" s="7" t="s">
        <v>28</v>
      </c>
      <c r="E72" s="42" t="s">
        <v>67</v>
      </c>
      <c r="F72" s="43">
        <v>90</v>
      </c>
      <c r="G72" s="43">
        <v>15.6</v>
      </c>
      <c r="H72" s="43">
        <v>4.84</v>
      </c>
      <c r="I72" s="43">
        <v>2.98</v>
      </c>
      <c r="J72" s="43">
        <v>119</v>
      </c>
      <c r="K72" s="44">
        <v>1023</v>
      </c>
      <c r="L72" s="43">
        <v>60.93</v>
      </c>
    </row>
    <row r="73" spans="1:12" ht="15" x14ac:dyDescent="0.25">
      <c r="A73" s="23"/>
      <c r="B73" s="15"/>
      <c r="C73" s="11"/>
      <c r="D73" s="7" t="s">
        <v>29</v>
      </c>
      <c r="E73" s="42" t="s">
        <v>111</v>
      </c>
      <c r="F73" s="43">
        <v>150</v>
      </c>
      <c r="G73" s="43">
        <v>3.6</v>
      </c>
      <c r="H73" s="43">
        <v>6</v>
      </c>
      <c r="I73" s="43">
        <v>37.049999999999997</v>
      </c>
      <c r="J73" s="43">
        <v>220.38</v>
      </c>
      <c r="K73" s="44">
        <v>512</v>
      </c>
      <c r="L73" s="43">
        <v>17.36</v>
      </c>
    </row>
    <row r="74" spans="1:12" ht="15" x14ac:dyDescent="0.25">
      <c r="A74" s="23"/>
      <c r="B74" s="15"/>
      <c r="C74" s="11"/>
      <c r="D74" s="7" t="s">
        <v>30</v>
      </c>
      <c r="E74" s="42" t="s">
        <v>64</v>
      </c>
      <c r="F74" s="43">
        <v>200</v>
      </c>
      <c r="G74" s="43">
        <v>0.11</v>
      </c>
      <c r="H74" s="43">
        <v>0.16</v>
      </c>
      <c r="I74" s="43">
        <v>23.88</v>
      </c>
      <c r="J74" s="43">
        <v>99.1</v>
      </c>
      <c r="K74" s="44">
        <v>912</v>
      </c>
      <c r="L74" s="43">
        <v>7.99</v>
      </c>
    </row>
    <row r="75" spans="1:12" ht="15" x14ac:dyDescent="0.25">
      <c r="A75" s="23"/>
      <c r="B75" s="15"/>
      <c r="C75" s="11"/>
      <c r="D75" s="7" t="s">
        <v>31</v>
      </c>
      <c r="E75" s="42" t="s">
        <v>45</v>
      </c>
      <c r="F75" s="43">
        <v>20</v>
      </c>
      <c r="G75" s="43">
        <v>2.14</v>
      </c>
      <c r="H75" s="43">
        <v>0.9</v>
      </c>
      <c r="I75" s="43">
        <v>16.66</v>
      </c>
      <c r="J75" s="43">
        <v>56.8</v>
      </c>
      <c r="K75" s="44">
        <v>897</v>
      </c>
      <c r="L75" s="43">
        <v>2.09</v>
      </c>
    </row>
    <row r="76" spans="1:12" ht="15" x14ac:dyDescent="0.25">
      <c r="A76" s="23"/>
      <c r="B76" s="15"/>
      <c r="C76" s="11"/>
      <c r="D76" s="7" t="s">
        <v>32</v>
      </c>
      <c r="E76" s="42" t="s">
        <v>52</v>
      </c>
      <c r="F76" s="43">
        <v>20</v>
      </c>
      <c r="G76" s="43">
        <v>1.7</v>
      </c>
      <c r="H76" s="43">
        <v>0.66</v>
      </c>
      <c r="I76" s="43">
        <v>9.6999999999999993</v>
      </c>
      <c r="J76" s="43">
        <v>51.8</v>
      </c>
      <c r="K76" s="44">
        <v>1147</v>
      </c>
      <c r="L76" s="43">
        <v>1.88</v>
      </c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745</v>
      </c>
      <c r="G79" s="19">
        <f t="shared" ref="G79" si="30">SUM(G70:G78)</f>
        <v>26.54</v>
      </c>
      <c r="H79" s="19">
        <f t="shared" ref="H79" si="31">SUM(H70:H78)</f>
        <v>27.09</v>
      </c>
      <c r="I79" s="19">
        <f t="shared" ref="I79" si="32">SUM(I70:I78)</f>
        <v>102.05999999999999</v>
      </c>
      <c r="J79" s="19">
        <f t="shared" ref="J79:L79" si="33">SUM(J70:J78)</f>
        <v>723.06</v>
      </c>
      <c r="K79" s="25"/>
      <c r="L79" s="19">
        <f t="shared" si="33"/>
        <v>122</v>
      </c>
    </row>
    <row r="80" spans="1:12" ht="15.75" customHeight="1" x14ac:dyDescent="0.2">
      <c r="A80" s="29">
        <f>A62</f>
        <v>1</v>
      </c>
      <c r="B80" s="30">
        <f>B62</f>
        <v>4</v>
      </c>
      <c r="C80" s="56" t="s">
        <v>4</v>
      </c>
      <c r="D80" s="57"/>
      <c r="E80" s="31"/>
      <c r="F80" s="32">
        <f>F69+F79</f>
        <v>1235</v>
      </c>
      <c r="G80" s="32">
        <f t="shared" ref="G80" si="34">G69+G79</f>
        <v>43.17</v>
      </c>
      <c r="H80" s="32">
        <f t="shared" ref="H80" si="35">H69+H79</f>
        <v>43.62</v>
      </c>
      <c r="I80" s="32">
        <f t="shared" ref="I80" si="36">I69+I79</f>
        <v>175.48999999999998</v>
      </c>
      <c r="J80" s="32">
        <f t="shared" ref="J80:L80" si="37">J69+J79</f>
        <v>1196.8599999999999</v>
      </c>
      <c r="K80" s="32"/>
      <c r="L80" s="32">
        <f t="shared" si="37"/>
        <v>217</v>
      </c>
    </row>
    <row r="81" spans="1:12" ht="25.5" x14ac:dyDescent="0.25">
      <c r="A81" s="20">
        <v>1</v>
      </c>
      <c r="B81" s="21">
        <v>5</v>
      </c>
      <c r="C81" s="22" t="s">
        <v>20</v>
      </c>
      <c r="D81" s="5" t="s">
        <v>21</v>
      </c>
      <c r="E81" s="39" t="s">
        <v>49</v>
      </c>
      <c r="F81" s="40">
        <v>190</v>
      </c>
      <c r="G81" s="40">
        <v>7.31</v>
      </c>
      <c r="H81" s="40">
        <v>8.91</v>
      </c>
      <c r="I81" s="40">
        <v>44.08</v>
      </c>
      <c r="J81" s="40">
        <v>258.7</v>
      </c>
      <c r="K81" s="41" t="s">
        <v>50</v>
      </c>
      <c r="L81" s="40">
        <v>32.94</v>
      </c>
    </row>
    <row r="82" spans="1:12" ht="15" x14ac:dyDescent="0.25">
      <c r="A82" s="23"/>
      <c r="B82" s="15"/>
      <c r="C82" s="11"/>
      <c r="D82" s="6" t="s">
        <v>21</v>
      </c>
      <c r="E82" s="42" t="s">
        <v>93</v>
      </c>
      <c r="F82" s="43">
        <v>70</v>
      </c>
      <c r="G82" s="43">
        <v>15.2</v>
      </c>
      <c r="H82" s="43">
        <v>3.84</v>
      </c>
      <c r="I82" s="43">
        <v>10.58</v>
      </c>
      <c r="J82" s="43">
        <v>141.32</v>
      </c>
      <c r="K82" s="44">
        <v>1150</v>
      </c>
      <c r="L82" s="43">
        <v>44.65</v>
      </c>
    </row>
    <row r="83" spans="1:12" ht="15" x14ac:dyDescent="0.25">
      <c r="A83" s="23"/>
      <c r="B83" s="15"/>
      <c r="C83" s="11"/>
      <c r="D83" s="7" t="s">
        <v>22</v>
      </c>
      <c r="E83" s="42" t="s">
        <v>44</v>
      </c>
      <c r="F83" s="43">
        <v>200</v>
      </c>
      <c r="G83" s="43">
        <v>0.06</v>
      </c>
      <c r="H83" s="43">
        <v>0.01</v>
      </c>
      <c r="I83" s="43">
        <v>15.6</v>
      </c>
      <c r="J83" s="43">
        <v>59.85</v>
      </c>
      <c r="K83" s="44">
        <v>686</v>
      </c>
      <c r="L83" s="43">
        <v>9.77</v>
      </c>
    </row>
    <row r="84" spans="1:12" ht="15" x14ac:dyDescent="0.25">
      <c r="A84" s="23"/>
      <c r="B84" s="15"/>
      <c r="C84" s="11"/>
      <c r="D84" s="7" t="s">
        <v>23</v>
      </c>
      <c r="E84" s="42" t="s">
        <v>45</v>
      </c>
      <c r="F84" s="43">
        <v>20</v>
      </c>
      <c r="G84" s="43">
        <v>2.14</v>
      </c>
      <c r="H84" s="43">
        <v>0.9</v>
      </c>
      <c r="I84" s="43">
        <v>16.66</v>
      </c>
      <c r="J84" s="43">
        <v>56.8</v>
      </c>
      <c r="K84" s="44">
        <v>897</v>
      </c>
      <c r="L84" s="43">
        <v>4.0199999999999996</v>
      </c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 t="s">
        <v>23</v>
      </c>
      <c r="E86" s="42" t="s">
        <v>52</v>
      </c>
      <c r="F86" s="43">
        <v>20</v>
      </c>
      <c r="G86" s="43">
        <v>1.7</v>
      </c>
      <c r="H86" s="43">
        <v>0.66</v>
      </c>
      <c r="I86" s="43">
        <v>9.6999999999999993</v>
      </c>
      <c r="J86" s="43">
        <v>51.8</v>
      </c>
      <c r="K86" s="44">
        <v>1148</v>
      </c>
      <c r="L86" s="43">
        <v>3.62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SUM(F81:F87)</f>
        <v>500</v>
      </c>
      <c r="G88" s="19">
        <f t="shared" ref="G88" si="38">SUM(G81:G87)</f>
        <v>26.409999999999997</v>
      </c>
      <c r="H88" s="19">
        <f t="shared" ref="H88" si="39">SUM(H81:H87)</f>
        <v>14.32</v>
      </c>
      <c r="I88" s="19">
        <f t="shared" ref="I88" si="40">SUM(I81:I87)</f>
        <v>96.61999999999999</v>
      </c>
      <c r="J88" s="19">
        <f t="shared" ref="J88:L88" si="41">SUM(J81:J87)</f>
        <v>568.46999999999991</v>
      </c>
      <c r="K88" s="25"/>
      <c r="L88" s="19">
        <f t="shared" si="41"/>
        <v>95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 t="s">
        <v>68</v>
      </c>
      <c r="F89" s="43">
        <v>60</v>
      </c>
      <c r="G89" s="43">
        <v>1.05</v>
      </c>
      <c r="H89" s="43">
        <v>3.11</v>
      </c>
      <c r="I89" s="43">
        <v>5.95</v>
      </c>
      <c r="J89" s="43">
        <v>56.16</v>
      </c>
      <c r="K89" s="44">
        <v>818</v>
      </c>
      <c r="L89" s="43">
        <v>10.7</v>
      </c>
    </row>
    <row r="90" spans="1:12" ht="15" x14ac:dyDescent="0.25">
      <c r="A90" s="23"/>
      <c r="B90" s="15"/>
      <c r="C90" s="11"/>
      <c r="D90" s="7" t="s">
        <v>27</v>
      </c>
      <c r="E90" s="42" t="s">
        <v>108</v>
      </c>
      <c r="F90" s="43">
        <v>200</v>
      </c>
      <c r="G90" s="43">
        <v>6.17</v>
      </c>
      <c r="H90" s="43">
        <v>2.1800000000000002</v>
      </c>
      <c r="I90" s="43">
        <v>18.059999999999999</v>
      </c>
      <c r="J90" s="43">
        <v>113.3</v>
      </c>
      <c r="K90" s="44">
        <v>1049</v>
      </c>
      <c r="L90" s="43">
        <v>21.53</v>
      </c>
    </row>
    <row r="91" spans="1:12" ht="15" x14ac:dyDescent="0.25">
      <c r="A91" s="23"/>
      <c r="B91" s="15"/>
      <c r="C91" s="11"/>
      <c r="D91" s="7" t="s">
        <v>28</v>
      </c>
      <c r="E91" s="42" t="s">
        <v>71</v>
      </c>
      <c r="F91" s="43">
        <v>90</v>
      </c>
      <c r="G91" s="43">
        <v>10.81</v>
      </c>
      <c r="H91" s="43">
        <v>15</v>
      </c>
      <c r="I91" s="43">
        <v>13.56</v>
      </c>
      <c r="J91" s="43">
        <v>231.9</v>
      </c>
      <c r="K91" s="44">
        <v>907.01</v>
      </c>
      <c r="L91" s="43">
        <v>48.66</v>
      </c>
    </row>
    <row r="92" spans="1:12" ht="15" x14ac:dyDescent="0.25">
      <c r="A92" s="23"/>
      <c r="B92" s="15"/>
      <c r="C92" s="11"/>
      <c r="D92" s="7" t="s">
        <v>29</v>
      </c>
      <c r="E92" s="42" t="s">
        <v>72</v>
      </c>
      <c r="F92" s="43">
        <v>150</v>
      </c>
      <c r="G92" s="43">
        <v>3.26</v>
      </c>
      <c r="H92" s="43">
        <v>5.04</v>
      </c>
      <c r="I92" s="43">
        <v>22.03</v>
      </c>
      <c r="J92" s="43">
        <v>146.96</v>
      </c>
      <c r="K92" s="44">
        <v>995</v>
      </c>
      <c r="L92" s="43">
        <v>28.77</v>
      </c>
    </row>
    <row r="93" spans="1:12" ht="15" x14ac:dyDescent="0.25">
      <c r="A93" s="23"/>
      <c r="B93" s="15"/>
      <c r="C93" s="11"/>
      <c r="D93" s="7" t="s">
        <v>30</v>
      </c>
      <c r="E93" s="42" t="s">
        <v>43</v>
      </c>
      <c r="F93" s="43">
        <v>200</v>
      </c>
      <c r="G93" s="43">
        <v>0.35</v>
      </c>
      <c r="H93" s="43">
        <v>0.09</v>
      </c>
      <c r="I93" s="43">
        <v>24.36</v>
      </c>
      <c r="J93" s="43">
        <v>101.7</v>
      </c>
      <c r="K93" s="44">
        <v>928</v>
      </c>
      <c r="L93" s="43">
        <v>8.0299999999999994</v>
      </c>
    </row>
    <row r="94" spans="1:12" ht="15" x14ac:dyDescent="0.25">
      <c r="A94" s="23"/>
      <c r="B94" s="15"/>
      <c r="C94" s="11"/>
      <c r="D94" s="7" t="s">
        <v>31</v>
      </c>
      <c r="E94" s="42" t="s">
        <v>51</v>
      </c>
      <c r="F94" s="43">
        <v>5</v>
      </c>
      <c r="G94" s="43">
        <v>0.65</v>
      </c>
      <c r="H94" s="43">
        <v>0.08</v>
      </c>
      <c r="I94" s="43">
        <v>3.9</v>
      </c>
      <c r="J94" s="43">
        <v>20</v>
      </c>
      <c r="K94" s="44">
        <v>943</v>
      </c>
      <c r="L94" s="43">
        <v>2.27</v>
      </c>
    </row>
    <row r="95" spans="1:12" ht="15" x14ac:dyDescent="0.25">
      <c r="A95" s="23"/>
      <c r="B95" s="15"/>
      <c r="C95" s="11"/>
      <c r="D95" s="7" t="s">
        <v>32</v>
      </c>
      <c r="E95" s="42" t="s">
        <v>52</v>
      </c>
      <c r="F95" s="43">
        <v>20</v>
      </c>
      <c r="G95" s="43">
        <v>1.7</v>
      </c>
      <c r="H95" s="43">
        <v>0.66</v>
      </c>
      <c r="I95" s="43">
        <v>9.6999999999999993</v>
      </c>
      <c r="J95" s="43">
        <v>51.8</v>
      </c>
      <c r="K95" s="44">
        <v>1147</v>
      </c>
      <c r="L95" s="43">
        <v>2.04</v>
      </c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>
        <f>SUM(F89:F97)</f>
        <v>725</v>
      </c>
      <c r="G98" s="19">
        <f t="shared" ref="G98" si="42">SUM(G89:G97)</f>
        <v>23.99</v>
      </c>
      <c r="H98" s="19">
        <f t="shared" ref="H98" si="43">SUM(H89:H97)</f>
        <v>26.159999999999997</v>
      </c>
      <c r="I98" s="19">
        <f t="shared" ref="I98" si="44">SUM(I89:I97)</f>
        <v>97.560000000000016</v>
      </c>
      <c r="J98" s="19">
        <f t="shared" ref="J98:L98" si="45">SUM(J89:J97)</f>
        <v>721.82</v>
      </c>
      <c r="K98" s="25"/>
      <c r="L98" s="19">
        <f t="shared" si="45"/>
        <v>122</v>
      </c>
    </row>
    <row r="99" spans="1:12" ht="15.75" customHeight="1" x14ac:dyDescent="0.2">
      <c r="A99" s="29">
        <f>A81</f>
        <v>1</v>
      </c>
      <c r="B99" s="30">
        <f>B81</f>
        <v>5</v>
      </c>
      <c r="C99" s="56" t="s">
        <v>4</v>
      </c>
      <c r="D99" s="57"/>
      <c r="E99" s="31"/>
      <c r="F99" s="32">
        <f>F88+F98</f>
        <v>1225</v>
      </c>
      <c r="G99" s="32">
        <f t="shared" ref="G99" si="46">G88+G98</f>
        <v>50.399999999999991</v>
      </c>
      <c r="H99" s="32">
        <f t="shared" ref="H99" si="47">H88+H98</f>
        <v>40.479999999999997</v>
      </c>
      <c r="I99" s="32">
        <f t="shared" ref="I99" si="48">I88+I98</f>
        <v>194.18</v>
      </c>
      <c r="J99" s="32">
        <f t="shared" ref="J99:L99" si="49">J88+J98</f>
        <v>1290.29</v>
      </c>
      <c r="K99" s="32"/>
      <c r="L99" s="32">
        <f t="shared" si="49"/>
        <v>217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 t="s">
        <v>73</v>
      </c>
      <c r="F100" s="40">
        <v>220</v>
      </c>
      <c r="G100" s="40">
        <v>6.18</v>
      </c>
      <c r="H100" s="40">
        <v>6.39</v>
      </c>
      <c r="I100" s="40">
        <v>34.85</v>
      </c>
      <c r="J100" s="40">
        <v>215.19</v>
      </c>
      <c r="K100" s="41">
        <v>235.05</v>
      </c>
      <c r="L100" s="40">
        <v>27.6</v>
      </c>
    </row>
    <row r="101" spans="1:12" ht="15" x14ac:dyDescent="0.25">
      <c r="A101" s="23"/>
      <c r="B101" s="15"/>
      <c r="C101" s="11"/>
      <c r="D101" s="6"/>
      <c r="E101" s="42" t="s">
        <v>88</v>
      </c>
      <c r="F101" s="43">
        <v>60</v>
      </c>
      <c r="G101" s="43">
        <v>8.2200000000000006</v>
      </c>
      <c r="H101" s="43">
        <v>5.94</v>
      </c>
      <c r="I101" s="43">
        <v>9.5399999999999991</v>
      </c>
      <c r="J101" s="43">
        <v>154.5</v>
      </c>
      <c r="K101" s="44">
        <v>806.13</v>
      </c>
      <c r="L101" s="43">
        <v>57.94</v>
      </c>
    </row>
    <row r="102" spans="1:12" ht="15" x14ac:dyDescent="0.25">
      <c r="A102" s="23"/>
      <c r="B102" s="15"/>
      <c r="C102" s="11"/>
      <c r="D102" s="7" t="s">
        <v>22</v>
      </c>
      <c r="E102" s="42" t="s">
        <v>44</v>
      </c>
      <c r="F102" s="43">
        <v>200</v>
      </c>
      <c r="G102" s="43">
        <v>0.06</v>
      </c>
      <c r="H102" s="43">
        <v>0.01</v>
      </c>
      <c r="I102" s="43">
        <v>15.16</v>
      </c>
      <c r="J102" s="43">
        <v>59.85</v>
      </c>
      <c r="K102" s="44">
        <v>686</v>
      </c>
      <c r="L102" s="43">
        <v>6.7</v>
      </c>
    </row>
    <row r="103" spans="1:12" ht="15" x14ac:dyDescent="0.25">
      <c r="A103" s="23"/>
      <c r="B103" s="15"/>
      <c r="C103" s="11"/>
      <c r="D103" s="7" t="s">
        <v>23</v>
      </c>
      <c r="E103" s="42" t="s">
        <v>45</v>
      </c>
      <c r="F103" s="43">
        <v>20</v>
      </c>
      <c r="G103" s="43">
        <v>2.14</v>
      </c>
      <c r="H103" s="43">
        <v>0.9</v>
      </c>
      <c r="I103" s="43">
        <v>16.66</v>
      </c>
      <c r="J103" s="43">
        <v>56.8</v>
      </c>
      <c r="K103" s="44">
        <v>897</v>
      </c>
      <c r="L103" s="43">
        <v>2.76</v>
      </c>
    </row>
    <row r="104" spans="1:12" ht="15" x14ac:dyDescent="0.2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33</v>
      </c>
      <c r="E107" s="9"/>
      <c r="F107" s="19">
        <f>SUM(F100:F106)</f>
        <v>500</v>
      </c>
      <c r="G107" s="19">
        <f t="shared" ref="G107:J107" si="50">SUM(G100:G106)</f>
        <v>16.600000000000001</v>
      </c>
      <c r="H107" s="19">
        <f t="shared" si="50"/>
        <v>13.24</v>
      </c>
      <c r="I107" s="19">
        <f t="shared" si="50"/>
        <v>76.209999999999994</v>
      </c>
      <c r="J107" s="19">
        <f t="shared" si="50"/>
        <v>486.34000000000003</v>
      </c>
      <c r="K107" s="25"/>
      <c r="L107" s="19">
        <f t="shared" ref="L107" si="51">SUM(L100:L106)</f>
        <v>95</v>
      </c>
    </row>
    <row r="108" spans="1:12" ht="25.5" x14ac:dyDescent="0.25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 t="s">
        <v>46</v>
      </c>
      <c r="F108" s="43">
        <v>60</v>
      </c>
      <c r="G108" s="43">
        <v>1.05</v>
      </c>
      <c r="H108" s="43">
        <v>3.11</v>
      </c>
      <c r="I108" s="43">
        <v>5.95</v>
      </c>
      <c r="J108" s="43">
        <v>56.16</v>
      </c>
      <c r="K108" s="44">
        <v>818</v>
      </c>
      <c r="L108" s="52">
        <v>11.44</v>
      </c>
    </row>
    <row r="109" spans="1:12" ht="15" x14ac:dyDescent="0.25">
      <c r="A109" s="23"/>
      <c r="B109" s="15"/>
      <c r="C109" s="11"/>
      <c r="D109" s="7" t="s">
        <v>27</v>
      </c>
      <c r="E109" s="42" t="s">
        <v>74</v>
      </c>
      <c r="F109" s="43">
        <v>200</v>
      </c>
      <c r="G109" s="43">
        <v>4.7</v>
      </c>
      <c r="H109" s="43">
        <v>4.43</v>
      </c>
      <c r="I109" s="43">
        <v>17.18</v>
      </c>
      <c r="J109" s="43">
        <v>133.31</v>
      </c>
      <c r="K109" s="44">
        <v>139</v>
      </c>
      <c r="L109" s="43">
        <v>14.42</v>
      </c>
    </row>
    <row r="110" spans="1:12" ht="15" x14ac:dyDescent="0.25">
      <c r="A110" s="23"/>
      <c r="B110" s="15"/>
      <c r="C110" s="11"/>
      <c r="D110" s="7" t="s">
        <v>28</v>
      </c>
      <c r="E110" s="42" t="s">
        <v>59</v>
      </c>
      <c r="F110" s="43">
        <v>90</v>
      </c>
      <c r="G110" s="43">
        <v>13.28</v>
      </c>
      <c r="H110" s="43">
        <v>16.95</v>
      </c>
      <c r="I110" s="43">
        <v>11.79</v>
      </c>
      <c r="J110" s="43">
        <v>256.08999999999997</v>
      </c>
      <c r="K110" s="44">
        <v>661.06</v>
      </c>
      <c r="L110" s="43">
        <v>61.32</v>
      </c>
    </row>
    <row r="111" spans="1:12" ht="25.5" x14ac:dyDescent="0.25">
      <c r="A111" s="23"/>
      <c r="B111" s="15"/>
      <c r="C111" s="11"/>
      <c r="D111" s="7" t="s">
        <v>29</v>
      </c>
      <c r="E111" s="42" t="s">
        <v>49</v>
      </c>
      <c r="F111" s="43">
        <v>170</v>
      </c>
      <c r="G111" s="43">
        <v>6.46</v>
      </c>
      <c r="H111" s="43">
        <v>8.33</v>
      </c>
      <c r="I111" s="43">
        <v>39.03</v>
      </c>
      <c r="J111" s="43">
        <v>229.6</v>
      </c>
      <c r="K111" s="44" t="s">
        <v>50</v>
      </c>
      <c r="L111" s="43">
        <v>20.34</v>
      </c>
    </row>
    <row r="112" spans="1:12" ht="15" x14ac:dyDescent="0.25">
      <c r="A112" s="23"/>
      <c r="B112" s="15"/>
      <c r="C112" s="11"/>
      <c r="D112" s="7" t="s">
        <v>30</v>
      </c>
      <c r="E112" s="42" t="s">
        <v>58</v>
      </c>
      <c r="F112" s="43">
        <v>200</v>
      </c>
      <c r="G112" s="43">
        <v>0.15</v>
      </c>
      <c r="H112" s="43">
        <v>0.06</v>
      </c>
      <c r="I112" s="43">
        <v>17.059999999999999</v>
      </c>
      <c r="J112" s="43">
        <v>70.44</v>
      </c>
      <c r="K112" s="44">
        <v>917.02</v>
      </c>
      <c r="L112" s="43">
        <v>7.54</v>
      </c>
    </row>
    <row r="113" spans="1:12" ht="15" x14ac:dyDescent="0.25">
      <c r="A113" s="23"/>
      <c r="B113" s="15"/>
      <c r="C113" s="11"/>
      <c r="D113" s="7" t="s">
        <v>31</v>
      </c>
      <c r="E113" s="42" t="s">
        <v>51</v>
      </c>
      <c r="F113" s="43">
        <v>20</v>
      </c>
      <c r="G113" s="43">
        <v>2.59</v>
      </c>
      <c r="H113" s="43">
        <v>0.32</v>
      </c>
      <c r="I113" s="43">
        <v>15.62</v>
      </c>
      <c r="J113" s="43">
        <v>80</v>
      </c>
      <c r="K113" s="44">
        <v>943</v>
      </c>
      <c r="L113" s="43">
        <v>4.4400000000000004</v>
      </c>
    </row>
    <row r="114" spans="1:12" ht="15" x14ac:dyDescent="0.25">
      <c r="A114" s="23"/>
      <c r="B114" s="15"/>
      <c r="C114" s="11"/>
      <c r="D114" s="7" t="s">
        <v>32</v>
      </c>
      <c r="E114" s="42" t="s">
        <v>75</v>
      </c>
      <c r="F114" s="43">
        <v>20</v>
      </c>
      <c r="G114" s="43">
        <v>1.7</v>
      </c>
      <c r="H114" s="43">
        <v>0.66</v>
      </c>
      <c r="I114" s="43">
        <v>9.6999999999999993</v>
      </c>
      <c r="J114" s="43">
        <v>51.8</v>
      </c>
      <c r="K114" s="44">
        <v>1147</v>
      </c>
      <c r="L114" s="43">
        <v>2.5</v>
      </c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SUM(F108:F116)</f>
        <v>760</v>
      </c>
      <c r="G117" s="19">
        <f t="shared" ref="G117:J117" si="52">SUM(G108:G116)</f>
        <v>29.93</v>
      </c>
      <c r="H117" s="19">
        <f t="shared" si="52"/>
        <v>33.86</v>
      </c>
      <c r="I117" s="19">
        <f t="shared" si="52"/>
        <v>116.33000000000001</v>
      </c>
      <c r="J117" s="19">
        <f t="shared" si="52"/>
        <v>877.39999999999986</v>
      </c>
      <c r="K117" s="25"/>
      <c r="L117" s="19">
        <f t="shared" ref="L117" si="53">SUM(L108:L116)</f>
        <v>122.00000000000001</v>
      </c>
    </row>
    <row r="118" spans="1:12" ht="15" x14ac:dyDescent="0.2">
      <c r="A118" s="29">
        <f>A100</f>
        <v>2</v>
      </c>
      <c r="B118" s="30">
        <f>B100</f>
        <v>1</v>
      </c>
      <c r="C118" s="56" t="s">
        <v>4</v>
      </c>
      <c r="D118" s="57"/>
      <c r="E118" s="31"/>
      <c r="F118" s="32">
        <f>F107+F117</f>
        <v>1260</v>
      </c>
      <c r="G118" s="32">
        <f t="shared" ref="G118" si="54">G107+G117</f>
        <v>46.53</v>
      </c>
      <c r="H118" s="32">
        <f t="shared" ref="H118" si="55">H107+H117</f>
        <v>47.1</v>
      </c>
      <c r="I118" s="32">
        <f t="shared" ref="I118" si="56">I107+I117</f>
        <v>192.54000000000002</v>
      </c>
      <c r="J118" s="32">
        <f t="shared" ref="J118:L118" si="57">J107+J117</f>
        <v>1363.7399999999998</v>
      </c>
      <c r="K118" s="32"/>
      <c r="L118" s="32">
        <f t="shared" si="57"/>
        <v>217</v>
      </c>
    </row>
    <row r="119" spans="1:12" ht="15" x14ac:dyDescent="0.25">
      <c r="A119" s="14">
        <v>2</v>
      </c>
      <c r="B119" s="15">
        <v>2</v>
      </c>
      <c r="C119" s="22" t="s">
        <v>20</v>
      </c>
      <c r="D119" s="5" t="s">
        <v>21</v>
      </c>
      <c r="E119" s="39" t="s">
        <v>96</v>
      </c>
      <c r="F119" s="40">
        <v>180</v>
      </c>
      <c r="G119" s="40">
        <v>24.84</v>
      </c>
      <c r="H119" s="40">
        <v>16.2</v>
      </c>
      <c r="I119" s="40">
        <v>38.340000000000003</v>
      </c>
      <c r="J119" s="40">
        <v>412.99</v>
      </c>
      <c r="K119" s="41" t="s">
        <v>97</v>
      </c>
      <c r="L119" s="40">
        <v>65.099999999999994</v>
      </c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22</v>
      </c>
      <c r="E121" s="42" t="s">
        <v>76</v>
      </c>
      <c r="F121" s="43">
        <v>200</v>
      </c>
      <c r="G121" s="43">
        <v>0</v>
      </c>
      <c r="H121" s="43">
        <v>0</v>
      </c>
      <c r="I121" s="43">
        <v>16</v>
      </c>
      <c r="J121" s="43">
        <v>63.84</v>
      </c>
      <c r="K121" s="44">
        <v>1188</v>
      </c>
      <c r="L121" s="43">
        <v>3.36</v>
      </c>
    </row>
    <row r="122" spans="1:12" ht="15" x14ac:dyDescent="0.25">
      <c r="A122" s="14"/>
      <c r="B122" s="15"/>
      <c r="C122" s="11"/>
      <c r="D122" s="7" t="s">
        <v>23</v>
      </c>
      <c r="E122" s="42" t="s">
        <v>45</v>
      </c>
      <c r="F122" s="43">
        <v>20</v>
      </c>
      <c r="G122" s="43">
        <v>2.14</v>
      </c>
      <c r="H122" s="43">
        <v>0.9</v>
      </c>
      <c r="I122" s="43">
        <v>16.66</v>
      </c>
      <c r="J122" s="43">
        <v>56.8</v>
      </c>
      <c r="K122" s="44">
        <v>897</v>
      </c>
      <c r="L122" s="43">
        <v>2.04</v>
      </c>
    </row>
    <row r="123" spans="1:12" ht="15" x14ac:dyDescent="0.2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/>
      <c r="E124" s="42" t="s">
        <v>109</v>
      </c>
      <c r="F124" s="43">
        <v>100</v>
      </c>
      <c r="G124" s="43">
        <v>7.55</v>
      </c>
      <c r="H124" s="43">
        <v>11.81</v>
      </c>
      <c r="I124" s="43">
        <v>61.85</v>
      </c>
      <c r="J124" s="43">
        <v>394</v>
      </c>
      <c r="K124" s="44">
        <v>769.12</v>
      </c>
      <c r="L124" s="43">
        <v>24.5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33</v>
      </c>
      <c r="E126" s="9"/>
      <c r="F126" s="19">
        <f>SUM(F119:F125)</f>
        <v>500</v>
      </c>
      <c r="G126" s="19">
        <f t="shared" ref="G126:J126" si="58">SUM(G119:G125)</f>
        <v>34.53</v>
      </c>
      <c r="H126" s="19">
        <f t="shared" si="58"/>
        <v>28.909999999999997</v>
      </c>
      <c r="I126" s="19">
        <f t="shared" si="58"/>
        <v>132.85</v>
      </c>
      <c r="J126" s="19">
        <f t="shared" si="58"/>
        <v>927.63</v>
      </c>
      <c r="K126" s="25"/>
      <c r="L126" s="19">
        <f t="shared" ref="L126" si="59">SUM(L119:L125)</f>
        <v>95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 t="s">
        <v>98</v>
      </c>
      <c r="F127" s="43">
        <v>60</v>
      </c>
      <c r="G127" s="43">
        <v>0.82</v>
      </c>
      <c r="H127" s="43">
        <v>3.89</v>
      </c>
      <c r="I127" s="43">
        <v>7.79</v>
      </c>
      <c r="J127" s="43">
        <v>62.77</v>
      </c>
      <c r="K127" s="44">
        <v>5.01</v>
      </c>
      <c r="L127" s="43">
        <v>7.49</v>
      </c>
    </row>
    <row r="128" spans="1:12" ht="15" x14ac:dyDescent="0.25">
      <c r="A128" s="14"/>
      <c r="B128" s="15"/>
      <c r="C128" s="11"/>
      <c r="D128" s="7" t="s">
        <v>27</v>
      </c>
      <c r="E128" s="42" t="s">
        <v>87</v>
      </c>
      <c r="F128" s="43">
        <v>200</v>
      </c>
      <c r="G128" s="43">
        <v>4.38</v>
      </c>
      <c r="H128" s="43">
        <v>4.75</v>
      </c>
      <c r="I128" s="43">
        <v>12.24</v>
      </c>
      <c r="J128" s="43">
        <v>110.05</v>
      </c>
      <c r="K128" s="44">
        <v>1015</v>
      </c>
      <c r="L128" s="43">
        <v>9.43</v>
      </c>
    </row>
    <row r="129" spans="1:12" ht="15" x14ac:dyDescent="0.25">
      <c r="A129" s="14"/>
      <c r="B129" s="15"/>
      <c r="C129" s="11"/>
      <c r="D129" s="7" t="s">
        <v>28</v>
      </c>
      <c r="E129" s="42" t="s">
        <v>77</v>
      </c>
      <c r="F129" s="43">
        <v>100</v>
      </c>
      <c r="G129" s="43">
        <v>22.98</v>
      </c>
      <c r="H129" s="43">
        <v>38.79</v>
      </c>
      <c r="I129" s="43">
        <v>1.22</v>
      </c>
      <c r="J129" s="43">
        <v>378.81</v>
      </c>
      <c r="K129" s="44">
        <v>1237</v>
      </c>
      <c r="L129" s="43">
        <v>73.680000000000007</v>
      </c>
    </row>
    <row r="130" spans="1:12" ht="15" x14ac:dyDescent="0.25">
      <c r="A130" s="14"/>
      <c r="B130" s="15"/>
      <c r="C130" s="11"/>
      <c r="D130" s="7" t="s">
        <v>29</v>
      </c>
      <c r="E130" s="42" t="s">
        <v>72</v>
      </c>
      <c r="F130" s="43">
        <v>150</v>
      </c>
      <c r="G130" s="43">
        <v>3.26</v>
      </c>
      <c r="H130" s="43">
        <v>5.04</v>
      </c>
      <c r="I130" s="43">
        <v>22.03</v>
      </c>
      <c r="J130" s="43">
        <v>146.96</v>
      </c>
      <c r="K130" s="44">
        <v>995</v>
      </c>
      <c r="L130" s="43">
        <v>23.41</v>
      </c>
    </row>
    <row r="131" spans="1:12" ht="15" x14ac:dyDescent="0.25">
      <c r="A131" s="14"/>
      <c r="B131" s="15"/>
      <c r="C131" s="11"/>
      <c r="D131" s="7" t="s">
        <v>30</v>
      </c>
      <c r="E131" s="42" t="s">
        <v>44</v>
      </c>
      <c r="F131" s="43">
        <v>200</v>
      </c>
      <c r="G131" s="43">
        <v>0.06</v>
      </c>
      <c r="H131" s="43">
        <v>0.01</v>
      </c>
      <c r="I131" s="43">
        <v>15.16</v>
      </c>
      <c r="J131" s="43">
        <v>59.85</v>
      </c>
      <c r="K131" s="44">
        <v>686</v>
      </c>
      <c r="L131" s="43">
        <v>4.4800000000000004</v>
      </c>
    </row>
    <row r="132" spans="1:12" ht="15" x14ac:dyDescent="0.25">
      <c r="A132" s="14"/>
      <c r="B132" s="15"/>
      <c r="C132" s="11"/>
      <c r="D132" s="7" t="s">
        <v>31</v>
      </c>
      <c r="E132" s="42" t="s">
        <v>45</v>
      </c>
      <c r="F132" s="43">
        <v>20</v>
      </c>
      <c r="G132" s="43">
        <v>2.14</v>
      </c>
      <c r="H132" s="43">
        <v>0.9</v>
      </c>
      <c r="I132" s="43">
        <v>16.66</v>
      </c>
      <c r="J132" s="43">
        <v>56.8</v>
      </c>
      <c r="K132" s="44">
        <v>897</v>
      </c>
      <c r="L132" s="43">
        <v>1.85</v>
      </c>
    </row>
    <row r="133" spans="1:12" ht="15" x14ac:dyDescent="0.25">
      <c r="A133" s="14"/>
      <c r="B133" s="15"/>
      <c r="C133" s="11"/>
      <c r="D133" s="7" t="s">
        <v>32</v>
      </c>
      <c r="E133" s="42" t="s">
        <v>52</v>
      </c>
      <c r="F133" s="43">
        <v>20</v>
      </c>
      <c r="G133" s="43">
        <v>1.7</v>
      </c>
      <c r="H133" s="43">
        <v>0.66</v>
      </c>
      <c r="I133" s="43">
        <v>9.6999999999999993</v>
      </c>
      <c r="J133" s="43">
        <v>51.8</v>
      </c>
      <c r="K133" s="44">
        <v>1147</v>
      </c>
      <c r="L133" s="43">
        <v>1.66</v>
      </c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750</v>
      </c>
      <c r="G136" s="19">
        <f t="shared" ref="G136:J136" si="60">SUM(G127:G135)</f>
        <v>35.339999999999996</v>
      </c>
      <c r="H136" s="19">
        <f t="shared" si="60"/>
        <v>54.039999999999992</v>
      </c>
      <c r="I136" s="19">
        <f t="shared" si="60"/>
        <v>84.8</v>
      </c>
      <c r="J136" s="19">
        <f t="shared" si="60"/>
        <v>867.04</v>
      </c>
      <c r="K136" s="25"/>
      <c r="L136" s="19">
        <f t="shared" ref="L136" si="61">SUM(L127:L135)</f>
        <v>122</v>
      </c>
    </row>
    <row r="137" spans="1:12" ht="15" x14ac:dyDescent="0.2">
      <c r="A137" s="33">
        <f>A119</f>
        <v>2</v>
      </c>
      <c r="B137" s="33">
        <f>B119</f>
        <v>2</v>
      </c>
      <c r="C137" s="56" t="s">
        <v>4</v>
      </c>
      <c r="D137" s="57"/>
      <c r="E137" s="31"/>
      <c r="F137" s="32">
        <f>F126+F136</f>
        <v>1250</v>
      </c>
      <c r="G137" s="32">
        <f t="shared" ref="G137" si="62">G126+G136</f>
        <v>69.87</v>
      </c>
      <c r="H137" s="32">
        <f t="shared" ref="H137" si="63">H126+H136</f>
        <v>82.949999999999989</v>
      </c>
      <c r="I137" s="32">
        <f t="shared" ref="I137" si="64">I126+I136</f>
        <v>217.64999999999998</v>
      </c>
      <c r="J137" s="32">
        <f t="shared" ref="J137:L137" si="65">J126+J136</f>
        <v>1794.67</v>
      </c>
      <c r="K137" s="32"/>
      <c r="L137" s="32">
        <f t="shared" si="65"/>
        <v>217</v>
      </c>
    </row>
    <row r="138" spans="1:12" ht="15" x14ac:dyDescent="0.25">
      <c r="A138" s="20">
        <v>2</v>
      </c>
      <c r="B138" s="21">
        <v>3</v>
      </c>
      <c r="C138" s="22" t="s">
        <v>20</v>
      </c>
      <c r="D138" s="5" t="s">
        <v>21</v>
      </c>
      <c r="E138" s="39" t="s">
        <v>78</v>
      </c>
      <c r="F138" s="40">
        <v>80</v>
      </c>
      <c r="G138" s="40">
        <v>12.1</v>
      </c>
      <c r="H138" s="40">
        <v>8.5299999999999994</v>
      </c>
      <c r="I138" s="40">
        <v>8.41</v>
      </c>
      <c r="J138" s="40">
        <v>191.28</v>
      </c>
      <c r="K138" s="41">
        <v>907</v>
      </c>
      <c r="L138" s="40">
        <v>58.17</v>
      </c>
    </row>
    <row r="139" spans="1:12" ht="15" x14ac:dyDescent="0.25">
      <c r="A139" s="23"/>
      <c r="B139" s="15"/>
      <c r="C139" s="11"/>
      <c r="D139" s="6" t="s">
        <v>21</v>
      </c>
      <c r="E139" s="42" t="s">
        <v>60</v>
      </c>
      <c r="F139" s="43">
        <v>190</v>
      </c>
      <c r="G139" s="43">
        <v>10.69</v>
      </c>
      <c r="H139" s="43">
        <v>10.74</v>
      </c>
      <c r="I139" s="43">
        <v>56.26</v>
      </c>
      <c r="J139" s="43">
        <v>333.67</v>
      </c>
      <c r="K139" s="44" t="s">
        <v>79</v>
      </c>
      <c r="L139" s="43">
        <v>24.74</v>
      </c>
    </row>
    <row r="140" spans="1:12" ht="15" x14ac:dyDescent="0.25">
      <c r="A140" s="23"/>
      <c r="B140" s="15"/>
      <c r="C140" s="11"/>
      <c r="D140" s="7" t="s">
        <v>22</v>
      </c>
      <c r="E140" s="42" t="s">
        <v>44</v>
      </c>
      <c r="F140" s="43">
        <v>200</v>
      </c>
      <c r="G140" s="43">
        <v>0.06</v>
      </c>
      <c r="H140" s="43">
        <v>0.01</v>
      </c>
      <c r="I140" s="43">
        <v>15.16</v>
      </c>
      <c r="J140" s="43">
        <v>59.85</v>
      </c>
      <c r="K140" s="44">
        <v>686</v>
      </c>
      <c r="L140" s="43">
        <v>7.62</v>
      </c>
    </row>
    <row r="141" spans="1:12" ht="15.75" customHeight="1" x14ac:dyDescent="0.25">
      <c r="A141" s="23"/>
      <c r="B141" s="15"/>
      <c r="C141" s="11"/>
      <c r="D141" s="7" t="s">
        <v>23</v>
      </c>
      <c r="E141" s="42" t="s">
        <v>45</v>
      </c>
      <c r="F141" s="43">
        <v>15</v>
      </c>
      <c r="G141" s="43">
        <v>1.61</v>
      </c>
      <c r="H141" s="43">
        <v>0.68</v>
      </c>
      <c r="I141" s="43">
        <v>12.5</v>
      </c>
      <c r="J141" s="43">
        <v>42.6</v>
      </c>
      <c r="K141" s="44">
        <v>897</v>
      </c>
      <c r="L141" s="43">
        <v>2.36</v>
      </c>
    </row>
    <row r="142" spans="1:12" ht="15" x14ac:dyDescent="0.2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 t="s">
        <v>23</v>
      </c>
      <c r="E143" s="42" t="s">
        <v>52</v>
      </c>
      <c r="F143" s="43">
        <v>15</v>
      </c>
      <c r="G143" s="43">
        <v>1.28</v>
      </c>
      <c r="H143" s="43">
        <v>0.5</v>
      </c>
      <c r="I143" s="43">
        <v>7.28</v>
      </c>
      <c r="J143" s="43">
        <v>38.85</v>
      </c>
      <c r="K143" s="44">
        <v>1148</v>
      </c>
      <c r="L143" s="43">
        <v>2.11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SUM(F138:F144)</f>
        <v>500</v>
      </c>
      <c r="G145" s="19">
        <f t="shared" ref="G145:J145" si="66">SUM(G138:G144)</f>
        <v>25.74</v>
      </c>
      <c r="H145" s="19">
        <f t="shared" si="66"/>
        <v>20.46</v>
      </c>
      <c r="I145" s="19">
        <f t="shared" si="66"/>
        <v>99.61</v>
      </c>
      <c r="J145" s="19">
        <f t="shared" si="66"/>
        <v>666.25000000000011</v>
      </c>
      <c r="K145" s="25"/>
      <c r="L145" s="19">
        <f t="shared" ref="L145" si="67">SUM(L138:L144)</f>
        <v>95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 t="s">
        <v>99</v>
      </c>
      <c r="F146" s="43">
        <v>60</v>
      </c>
      <c r="G146" s="43">
        <v>1.86</v>
      </c>
      <c r="H146" s="43">
        <v>0.12</v>
      </c>
      <c r="I146" s="43">
        <v>3.9</v>
      </c>
      <c r="J146" s="43">
        <v>24</v>
      </c>
      <c r="K146" s="44">
        <v>811</v>
      </c>
      <c r="L146" s="43">
        <v>32.6</v>
      </c>
    </row>
    <row r="147" spans="1:12" ht="15" x14ac:dyDescent="0.25">
      <c r="A147" s="23"/>
      <c r="B147" s="15"/>
      <c r="C147" s="11"/>
      <c r="D147" s="7" t="s">
        <v>27</v>
      </c>
      <c r="E147" s="42" t="s">
        <v>80</v>
      </c>
      <c r="F147" s="43">
        <v>205</v>
      </c>
      <c r="G147" s="43">
        <v>3.31</v>
      </c>
      <c r="H147" s="43">
        <v>6.25</v>
      </c>
      <c r="I147" s="43">
        <v>14.28</v>
      </c>
      <c r="J147" s="43">
        <v>143.1</v>
      </c>
      <c r="K147" s="44" t="s">
        <v>62</v>
      </c>
      <c r="L147" s="43">
        <v>17.010000000000002</v>
      </c>
    </row>
    <row r="148" spans="1:12" ht="15" x14ac:dyDescent="0.25">
      <c r="A148" s="23"/>
      <c r="B148" s="15"/>
      <c r="C148" s="11"/>
      <c r="D148" s="7" t="s">
        <v>28</v>
      </c>
      <c r="E148" s="42" t="s">
        <v>81</v>
      </c>
      <c r="F148" s="43">
        <v>200</v>
      </c>
      <c r="G148" s="43">
        <v>12.58</v>
      </c>
      <c r="H148" s="43">
        <v>11.72</v>
      </c>
      <c r="I148" s="43">
        <v>38.729999999999997</v>
      </c>
      <c r="J148" s="43">
        <v>320.89999999999998</v>
      </c>
      <c r="K148" s="44">
        <v>1020</v>
      </c>
      <c r="L148" s="43">
        <v>64.739999999999995</v>
      </c>
    </row>
    <row r="149" spans="1:12" ht="15" x14ac:dyDescent="0.2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30</v>
      </c>
      <c r="E150" s="42" t="s">
        <v>43</v>
      </c>
      <c r="F150" s="43">
        <v>200</v>
      </c>
      <c r="G150" s="43">
        <v>0.35</v>
      </c>
      <c r="H150" s="43">
        <v>0.09</v>
      </c>
      <c r="I150" s="43">
        <v>24.36</v>
      </c>
      <c r="J150" s="43">
        <v>101.7</v>
      </c>
      <c r="K150" s="44">
        <v>928</v>
      </c>
      <c r="L150" s="43">
        <v>4.42</v>
      </c>
    </row>
    <row r="151" spans="1:12" ht="15" x14ac:dyDescent="0.25">
      <c r="A151" s="23"/>
      <c r="B151" s="15"/>
      <c r="C151" s="11"/>
      <c r="D151" s="7" t="s">
        <v>31</v>
      </c>
      <c r="E151" s="42" t="s">
        <v>45</v>
      </c>
      <c r="F151" s="43">
        <v>20</v>
      </c>
      <c r="G151" s="43">
        <v>1.62</v>
      </c>
      <c r="H151" s="43">
        <v>0.2</v>
      </c>
      <c r="I151" s="43">
        <v>9.76</v>
      </c>
      <c r="J151" s="43">
        <v>54.8</v>
      </c>
      <c r="K151" s="44">
        <v>894.01</v>
      </c>
      <c r="L151" s="43">
        <v>1.7</v>
      </c>
    </row>
    <row r="152" spans="1:12" ht="15" x14ac:dyDescent="0.25">
      <c r="A152" s="23"/>
      <c r="B152" s="15"/>
      <c r="C152" s="11"/>
      <c r="D152" s="7" t="s">
        <v>32</v>
      </c>
      <c r="E152" s="42" t="s">
        <v>75</v>
      </c>
      <c r="F152" s="43">
        <v>20</v>
      </c>
      <c r="G152" s="43">
        <v>1.7</v>
      </c>
      <c r="H152" s="43">
        <v>0.66</v>
      </c>
      <c r="I152" s="43">
        <v>9.6999999999999993</v>
      </c>
      <c r="J152" s="43">
        <v>60</v>
      </c>
      <c r="K152" s="44">
        <v>1147</v>
      </c>
      <c r="L152" s="43">
        <v>1.53</v>
      </c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SUM(F146:F154)</f>
        <v>705</v>
      </c>
      <c r="G155" s="19">
        <f t="shared" ref="G155:J155" si="68">SUM(G146:G154)</f>
        <v>21.42</v>
      </c>
      <c r="H155" s="19">
        <f t="shared" si="68"/>
        <v>19.04</v>
      </c>
      <c r="I155" s="19">
        <f t="shared" si="68"/>
        <v>100.73</v>
      </c>
      <c r="J155" s="19">
        <f t="shared" si="68"/>
        <v>704.5</v>
      </c>
      <c r="K155" s="25"/>
      <c r="L155" s="19">
        <f t="shared" ref="L155" si="69">SUM(L146:L154)</f>
        <v>122</v>
      </c>
    </row>
    <row r="156" spans="1:12" ht="15" x14ac:dyDescent="0.2">
      <c r="A156" s="29">
        <f>A138</f>
        <v>2</v>
      </c>
      <c r="B156" s="30">
        <f>B138</f>
        <v>3</v>
      </c>
      <c r="C156" s="56" t="s">
        <v>4</v>
      </c>
      <c r="D156" s="57"/>
      <c r="E156" s="31"/>
      <c r="F156" s="32">
        <f>F145+F155</f>
        <v>1205</v>
      </c>
      <c r="G156" s="32">
        <f t="shared" ref="G156" si="70">G145+G155</f>
        <v>47.16</v>
      </c>
      <c r="H156" s="32">
        <f t="shared" ref="H156" si="71">H145+H155</f>
        <v>39.5</v>
      </c>
      <c r="I156" s="32">
        <f t="shared" ref="I156" si="72">I145+I155</f>
        <v>200.34</v>
      </c>
      <c r="J156" s="32">
        <f t="shared" ref="J156:L156" si="73">J145+J155</f>
        <v>1370.75</v>
      </c>
      <c r="K156" s="32"/>
      <c r="L156" s="32">
        <f t="shared" si="73"/>
        <v>217</v>
      </c>
    </row>
    <row r="157" spans="1:12" ht="25.5" x14ac:dyDescent="0.25">
      <c r="A157" s="20">
        <v>2</v>
      </c>
      <c r="B157" s="21">
        <v>4</v>
      </c>
      <c r="C157" s="22" t="s">
        <v>20</v>
      </c>
      <c r="D157" s="5" t="s">
        <v>21</v>
      </c>
      <c r="E157" s="39" t="s">
        <v>56</v>
      </c>
      <c r="F157" s="40">
        <v>190</v>
      </c>
      <c r="G157" s="40">
        <v>7.47</v>
      </c>
      <c r="H157" s="40">
        <v>5.93</v>
      </c>
      <c r="I157" s="40">
        <v>44.27</v>
      </c>
      <c r="J157" s="40">
        <v>263.39999999999998</v>
      </c>
      <c r="K157" s="41" t="s">
        <v>90</v>
      </c>
      <c r="L157" s="40">
        <v>33.590000000000003</v>
      </c>
    </row>
    <row r="158" spans="1:12" ht="15" x14ac:dyDescent="0.25">
      <c r="A158" s="23"/>
      <c r="B158" s="15"/>
      <c r="C158" s="11"/>
      <c r="D158" s="6" t="s">
        <v>21</v>
      </c>
      <c r="E158" s="42" t="s">
        <v>91</v>
      </c>
      <c r="F158" s="43">
        <v>80</v>
      </c>
      <c r="G158" s="43">
        <v>16.5</v>
      </c>
      <c r="H158" s="43">
        <v>6.95</v>
      </c>
      <c r="I158" s="43">
        <v>11.55</v>
      </c>
      <c r="J158" s="43">
        <v>164.53</v>
      </c>
      <c r="K158" s="44">
        <v>1060</v>
      </c>
      <c r="L158" s="43">
        <v>43.77</v>
      </c>
    </row>
    <row r="159" spans="1:12" ht="15" x14ac:dyDescent="0.25">
      <c r="A159" s="23"/>
      <c r="B159" s="15"/>
      <c r="C159" s="11"/>
      <c r="D159" s="7" t="s">
        <v>22</v>
      </c>
      <c r="E159" s="42" t="s">
        <v>44</v>
      </c>
      <c r="F159" s="43">
        <v>200</v>
      </c>
      <c r="G159" s="43">
        <v>0.06</v>
      </c>
      <c r="H159" s="43">
        <v>0.01</v>
      </c>
      <c r="I159" s="43">
        <v>15.16</v>
      </c>
      <c r="J159" s="43">
        <v>59.85</v>
      </c>
      <c r="K159" s="44">
        <v>686</v>
      </c>
      <c r="L159" s="43">
        <v>9.89</v>
      </c>
    </row>
    <row r="160" spans="1:12" ht="15" x14ac:dyDescent="0.25">
      <c r="A160" s="23"/>
      <c r="B160" s="15"/>
      <c r="C160" s="11"/>
      <c r="D160" s="7" t="s">
        <v>23</v>
      </c>
      <c r="E160" s="42" t="s">
        <v>45</v>
      </c>
      <c r="F160" s="43">
        <v>20</v>
      </c>
      <c r="G160" s="43">
        <v>1.62</v>
      </c>
      <c r="H160" s="43">
        <v>0.2</v>
      </c>
      <c r="I160" s="43">
        <v>9.76</v>
      </c>
      <c r="J160" s="43">
        <v>48.4</v>
      </c>
      <c r="K160" s="44">
        <v>894.01</v>
      </c>
      <c r="L160" s="43">
        <v>4.08</v>
      </c>
    </row>
    <row r="161" spans="1:12" ht="15" x14ac:dyDescent="0.2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 t="s">
        <v>23</v>
      </c>
      <c r="E162" s="42" t="s">
        <v>52</v>
      </c>
      <c r="F162" s="43">
        <v>20</v>
      </c>
      <c r="G162" s="43">
        <v>1.7</v>
      </c>
      <c r="H162" s="43">
        <v>0.66</v>
      </c>
      <c r="I162" s="43">
        <v>9.6999999999999993</v>
      </c>
      <c r="J162" s="43">
        <v>51.8</v>
      </c>
      <c r="K162" s="44">
        <v>1148</v>
      </c>
      <c r="L162" s="43">
        <v>3.67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SUM(F157:F163)</f>
        <v>510</v>
      </c>
      <c r="G164" s="19">
        <f t="shared" ref="G164:J164" si="74">SUM(G157:G163)</f>
        <v>27.349999999999998</v>
      </c>
      <c r="H164" s="19">
        <f t="shared" si="74"/>
        <v>13.749999999999998</v>
      </c>
      <c r="I164" s="19">
        <f t="shared" si="74"/>
        <v>90.440000000000012</v>
      </c>
      <c r="J164" s="19">
        <f t="shared" si="74"/>
        <v>587.9799999999999</v>
      </c>
      <c r="K164" s="25"/>
      <c r="L164" s="19">
        <f t="shared" ref="L164" si="75">SUM(L157:L163)</f>
        <v>95.000000000000014</v>
      </c>
    </row>
    <row r="165" spans="1:12" ht="25.5" x14ac:dyDescent="0.2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 t="s">
        <v>46</v>
      </c>
      <c r="F165" s="43">
        <v>60</v>
      </c>
      <c r="G165" s="43">
        <v>1.05</v>
      </c>
      <c r="H165" s="43">
        <v>3.11</v>
      </c>
      <c r="I165" s="43">
        <v>5.95</v>
      </c>
      <c r="J165" s="43">
        <v>56.16</v>
      </c>
      <c r="K165" s="44">
        <v>818</v>
      </c>
      <c r="L165" s="43">
        <v>7.8</v>
      </c>
    </row>
    <row r="166" spans="1:12" ht="15" x14ac:dyDescent="0.25">
      <c r="A166" s="23"/>
      <c r="B166" s="15"/>
      <c r="C166" s="11"/>
      <c r="D166" s="7" t="s">
        <v>27</v>
      </c>
      <c r="E166" s="42" t="s">
        <v>82</v>
      </c>
      <c r="F166" s="43">
        <v>205</v>
      </c>
      <c r="G166" s="43">
        <v>4.43</v>
      </c>
      <c r="H166" s="43">
        <v>6.9</v>
      </c>
      <c r="I166" s="43">
        <v>14.91</v>
      </c>
      <c r="J166" s="43">
        <v>136.4</v>
      </c>
      <c r="K166" s="44" t="s">
        <v>83</v>
      </c>
      <c r="L166" s="43">
        <v>17.64</v>
      </c>
    </row>
    <row r="167" spans="1:12" ht="15" x14ac:dyDescent="0.25">
      <c r="A167" s="23"/>
      <c r="B167" s="15"/>
      <c r="C167" s="11"/>
      <c r="D167" s="7" t="s">
        <v>28</v>
      </c>
      <c r="E167" s="42" t="s">
        <v>48</v>
      </c>
      <c r="F167" s="43">
        <v>90</v>
      </c>
      <c r="G167" s="43">
        <v>16.739999999999998</v>
      </c>
      <c r="H167" s="43">
        <v>17.96</v>
      </c>
      <c r="I167" s="43">
        <v>4.41</v>
      </c>
      <c r="J167" s="43">
        <v>191.66</v>
      </c>
      <c r="K167" s="44">
        <v>1308.02</v>
      </c>
      <c r="L167" s="43">
        <v>69.61</v>
      </c>
    </row>
    <row r="168" spans="1:12" ht="15" x14ac:dyDescent="0.25">
      <c r="A168" s="23"/>
      <c r="B168" s="15"/>
      <c r="C168" s="11"/>
      <c r="D168" s="7" t="s">
        <v>29</v>
      </c>
      <c r="E168" s="42" t="s">
        <v>100</v>
      </c>
      <c r="F168" s="43">
        <v>170</v>
      </c>
      <c r="G168" s="43">
        <v>9.44</v>
      </c>
      <c r="H168" s="43">
        <v>9.9499999999999993</v>
      </c>
      <c r="I168" s="43">
        <v>49.78</v>
      </c>
      <c r="J168" s="43">
        <v>295.7</v>
      </c>
      <c r="K168" s="44" t="s">
        <v>101</v>
      </c>
      <c r="L168" s="43">
        <v>15.07</v>
      </c>
    </row>
    <row r="169" spans="1:12" ht="15" x14ac:dyDescent="0.25">
      <c r="A169" s="23"/>
      <c r="B169" s="15"/>
      <c r="C169" s="11"/>
      <c r="D169" s="7" t="s">
        <v>30</v>
      </c>
      <c r="E169" s="42" t="s">
        <v>41</v>
      </c>
      <c r="F169" s="43">
        <v>200</v>
      </c>
      <c r="G169" s="43">
        <v>0</v>
      </c>
      <c r="H169" s="43">
        <v>0</v>
      </c>
      <c r="I169" s="43">
        <v>10.97</v>
      </c>
      <c r="J169" s="43">
        <v>59.85</v>
      </c>
      <c r="K169" s="44">
        <v>828</v>
      </c>
      <c r="L169" s="43">
        <v>7.94</v>
      </c>
    </row>
    <row r="170" spans="1:12" ht="15" x14ac:dyDescent="0.25">
      <c r="A170" s="23"/>
      <c r="B170" s="15"/>
      <c r="C170" s="11"/>
      <c r="D170" s="7" t="s">
        <v>31</v>
      </c>
      <c r="E170" s="42" t="s">
        <v>45</v>
      </c>
      <c r="F170" s="43">
        <v>20</v>
      </c>
      <c r="G170" s="43">
        <v>2.14</v>
      </c>
      <c r="H170" s="43">
        <v>0.9</v>
      </c>
      <c r="I170" s="43">
        <v>16.66</v>
      </c>
      <c r="J170" s="43">
        <v>56.8</v>
      </c>
      <c r="K170" s="44">
        <v>897</v>
      </c>
      <c r="L170" s="43">
        <v>2.0699999999999998</v>
      </c>
    </row>
    <row r="171" spans="1:12" ht="15" x14ac:dyDescent="0.25">
      <c r="A171" s="23"/>
      <c r="B171" s="15"/>
      <c r="C171" s="11"/>
      <c r="D171" s="7" t="s">
        <v>32</v>
      </c>
      <c r="E171" s="42" t="s">
        <v>52</v>
      </c>
      <c r="F171" s="43">
        <v>20</v>
      </c>
      <c r="G171" s="43">
        <v>1.7</v>
      </c>
      <c r="H171" s="43">
        <v>0.66</v>
      </c>
      <c r="I171" s="43">
        <v>9.6999999999999993</v>
      </c>
      <c r="J171" s="43">
        <v>51.8</v>
      </c>
      <c r="K171" s="44">
        <v>1147</v>
      </c>
      <c r="L171" s="43">
        <v>1.87</v>
      </c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SUM(F165:F173)</f>
        <v>765</v>
      </c>
      <c r="G174" s="19">
        <f t="shared" ref="G174:J174" si="76">SUM(G165:G173)</f>
        <v>35.5</v>
      </c>
      <c r="H174" s="19">
        <f t="shared" si="76"/>
        <v>39.479999999999997</v>
      </c>
      <c r="I174" s="19">
        <f t="shared" si="76"/>
        <v>112.38</v>
      </c>
      <c r="J174" s="19">
        <f t="shared" si="76"/>
        <v>848.37</v>
      </c>
      <c r="K174" s="25"/>
      <c r="L174" s="19">
        <f t="shared" ref="L174" si="77">SUM(L165:L173)</f>
        <v>122</v>
      </c>
    </row>
    <row r="175" spans="1:12" ht="15" x14ac:dyDescent="0.2">
      <c r="A175" s="29">
        <f>A157</f>
        <v>2</v>
      </c>
      <c r="B175" s="30">
        <f>B157</f>
        <v>4</v>
      </c>
      <c r="C175" s="56" t="s">
        <v>4</v>
      </c>
      <c r="D175" s="57"/>
      <c r="E175" s="31"/>
      <c r="F175" s="32">
        <f>F164+F174</f>
        <v>1275</v>
      </c>
      <c r="G175" s="32">
        <f t="shared" ref="G175" si="78">G164+G174</f>
        <v>62.849999999999994</v>
      </c>
      <c r="H175" s="32">
        <f t="shared" ref="H175" si="79">H164+H174</f>
        <v>53.23</v>
      </c>
      <c r="I175" s="32">
        <f t="shared" ref="I175" si="80">I164+I174</f>
        <v>202.82</v>
      </c>
      <c r="J175" s="32">
        <f t="shared" ref="J175:L175" si="81">J164+J174</f>
        <v>1436.35</v>
      </c>
      <c r="K175" s="32"/>
      <c r="L175" s="32">
        <f t="shared" si="81"/>
        <v>217</v>
      </c>
    </row>
    <row r="176" spans="1:12" ht="15" x14ac:dyDescent="0.25">
      <c r="A176" s="20">
        <v>2</v>
      </c>
      <c r="B176" s="21">
        <v>5</v>
      </c>
      <c r="C176" s="22" t="s">
        <v>20</v>
      </c>
      <c r="D176" s="5" t="s">
        <v>21</v>
      </c>
      <c r="E176" s="39" t="s">
        <v>84</v>
      </c>
      <c r="F176" s="40">
        <v>210</v>
      </c>
      <c r="G176" s="40">
        <v>6.93</v>
      </c>
      <c r="H176" s="40">
        <v>6.3</v>
      </c>
      <c r="I176" s="40">
        <v>34.299999999999997</v>
      </c>
      <c r="J176" s="40">
        <v>216.3</v>
      </c>
      <c r="K176" s="41">
        <v>851</v>
      </c>
      <c r="L176" s="40">
        <v>31.46</v>
      </c>
    </row>
    <row r="177" spans="1:12" ht="15" x14ac:dyDescent="0.25">
      <c r="A177" s="23"/>
      <c r="B177" s="15"/>
      <c r="C177" s="11"/>
      <c r="D177" s="6"/>
      <c r="E177" s="42" t="s">
        <v>89</v>
      </c>
      <c r="F177" s="43">
        <v>85</v>
      </c>
      <c r="G177" s="43">
        <v>4.25</v>
      </c>
      <c r="H177" s="43">
        <v>11.05</v>
      </c>
      <c r="I177" s="43">
        <v>44.2</v>
      </c>
      <c r="J177" s="43">
        <v>280.5</v>
      </c>
      <c r="K177" s="44">
        <v>1870</v>
      </c>
      <c r="L177" s="43">
        <v>50.77</v>
      </c>
    </row>
    <row r="178" spans="1:12" ht="15" x14ac:dyDescent="0.25">
      <c r="A178" s="23"/>
      <c r="B178" s="15"/>
      <c r="C178" s="11"/>
      <c r="D178" s="7" t="s">
        <v>22</v>
      </c>
      <c r="E178" s="42" t="s">
        <v>85</v>
      </c>
      <c r="F178" s="43">
        <v>200</v>
      </c>
      <c r="G178" s="43">
        <v>0</v>
      </c>
      <c r="H178" s="43">
        <v>0</v>
      </c>
      <c r="I178" s="43">
        <v>16</v>
      </c>
      <c r="J178" s="43">
        <v>63.84</v>
      </c>
      <c r="K178" s="44">
        <v>1188</v>
      </c>
      <c r="L178" s="43">
        <v>6.68</v>
      </c>
    </row>
    <row r="179" spans="1:12" ht="15" x14ac:dyDescent="0.25">
      <c r="A179" s="23"/>
      <c r="B179" s="15"/>
      <c r="C179" s="11"/>
      <c r="D179" s="7" t="s">
        <v>23</v>
      </c>
      <c r="E179" s="42" t="s">
        <v>45</v>
      </c>
      <c r="F179" s="43">
        <v>30</v>
      </c>
      <c r="G179" s="43">
        <v>3.21</v>
      </c>
      <c r="H179" s="43">
        <v>1.35</v>
      </c>
      <c r="I179" s="43">
        <v>24.99</v>
      </c>
      <c r="J179" s="43">
        <v>85.2</v>
      </c>
      <c r="K179" s="44">
        <v>897</v>
      </c>
      <c r="L179" s="43">
        <v>6.09</v>
      </c>
    </row>
    <row r="180" spans="1:12" ht="15" x14ac:dyDescent="0.2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SUM(F176:F182)</f>
        <v>525</v>
      </c>
      <c r="G183" s="19">
        <f t="shared" ref="G183:J183" si="82">SUM(G176:G182)</f>
        <v>14.39</v>
      </c>
      <c r="H183" s="19">
        <f t="shared" si="82"/>
        <v>18.700000000000003</v>
      </c>
      <c r="I183" s="19">
        <f t="shared" si="82"/>
        <v>119.49</v>
      </c>
      <c r="J183" s="19">
        <f t="shared" si="82"/>
        <v>645.84</v>
      </c>
      <c r="K183" s="25"/>
      <c r="L183" s="19">
        <f t="shared" ref="L183" si="83">SUM(L176:L182)</f>
        <v>95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 t="s">
        <v>110</v>
      </c>
      <c r="F184" s="43">
        <v>60</v>
      </c>
      <c r="G184" s="43">
        <v>2.82</v>
      </c>
      <c r="H184" s="43">
        <v>5.7</v>
      </c>
      <c r="I184" s="43">
        <v>4.28</v>
      </c>
      <c r="J184" s="43">
        <v>63.6</v>
      </c>
      <c r="K184" s="44">
        <v>1262</v>
      </c>
      <c r="L184" s="43">
        <v>15.17</v>
      </c>
    </row>
    <row r="185" spans="1:12" ht="15" x14ac:dyDescent="0.25">
      <c r="A185" s="23"/>
      <c r="B185" s="15"/>
      <c r="C185" s="11"/>
      <c r="D185" s="7" t="s">
        <v>27</v>
      </c>
      <c r="E185" s="42" t="s">
        <v>69</v>
      </c>
      <c r="F185" s="43">
        <v>205</v>
      </c>
      <c r="G185" s="43">
        <v>2.67</v>
      </c>
      <c r="H185" s="43">
        <v>6.63</v>
      </c>
      <c r="I185" s="43">
        <v>10.98</v>
      </c>
      <c r="J185" s="43">
        <v>111.3</v>
      </c>
      <c r="K185" s="44" t="s">
        <v>70</v>
      </c>
      <c r="L185" s="43">
        <v>19.82</v>
      </c>
    </row>
    <row r="186" spans="1:12" ht="15" x14ac:dyDescent="0.25">
      <c r="A186" s="23"/>
      <c r="B186" s="15"/>
      <c r="C186" s="11"/>
      <c r="D186" s="7" t="s">
        <v>28</v>
      </c>
      <c r="E186" s="42" t="s">
        <v>86</v>
      </c>
      <c r="F186" s="43">
        <v>90</v>
      </c>
      <c r="G186" s="43">
        <v>10.06</v>
      </c>
      <c r="H186" s="43">
        <v>25.2</v>
      </c>
      <c r="I186" s="43">
        <v>3.25</v>
      </c>
      <c r="J186" s="43">
        <v>212.7</v>
      </c>
      <c r="K186" s="44">
        <v>437.06</v>
      </c>
      <c r="L186" s="43">
        <v>66.099999999999994</v>
      </c>
    </row>
    <row r="187" spans="1:12" ht="15" x14ac:dyDescent="0.25">
      <c r="A187" s="23"/>
      <c r="B187" s="15"/>
      <c r="C187" s="11"/>
      <c r="D187" s="7" t="s">
        <v>29</v>
      </c>
      <c r="E187" s="42" t="s">
        <v>102</v>
      </c>
      <c r="F187" s="43">
        <v>150</v>
      </c>
      <c r="G187" s="43">
        <v>3.6</v>
      </c>
      <c r="H187" s="43">
        <v>6</v>
      </c>
      <c r="I187" s="43">
        <v>37.049999999999997</v>
      </c>
      <c r="J187" s="43">
        <v>220.38</v>
      </c>
      <c r="K187" s="44">
        <v>512</v>
      </c>
      <c r="L187" s="43">
        <v>9.83</v>
      </c>
    </row>
    <row r="188" spans="1:12" ht="15" x14ac:dyDescent="0.25">
      <c r="A188" s="23"/>
      <c r="B188" s="15"/>
      <c r="C188" s="11"/>
      <c r="D188" s="7" t="s">
        <v>30</v>
      </c>
      <c r="E188" s="42" t="s">
        <v>42</v>
      </c>
      <c r="F188" s="43">
        <v>200</v>
      </c>
      <c r="G188" s="43">
        <v>0.68</v>
      </c>
      <c r="H188" s="43">
        <v>0.28000000000000003</v>
      </c>
      <c r="I188" s="43">
        <v>27.62</v>
      </c>
      <c r="J188" s="43">
        <v>128.62</v>
      </c>
      <c r="K188" s="44">
        <v>705</v>
      </c>
      <c r="L188" s="43">
        <v>7.21</v>
      </c>
    </row>
    <row r="189" spans="1:12" ht="15" x14ac:dyDescent="0.25">
      <c r="A189" s="23"/>
      <c r="B189" s="15"/>
      <c r="C189" s="11"/>
      <c r="D189" s="7" t="s">
        <v>31</v>
      </c>
      <c r="E189" s="42" t="s">
        <v>45</v>
      </c>
      <c r="F189" s="43">
        <v>20</v>
      </c>
      <c r="G189" s="43">
        <v>2.14</v>
      </c>
      <c r="H189" s="43">
        <v>0.9</v>
      </c>
      <c r="I189" s="43">
        <v>16.66</v>
      </c>
      <c r="J189" s="43">
        <v>56.8</v>
      </c>
      <c r="K189" s="44">
        <v>897</v>
      </c>
      <c r="L189" s="43">
        <v>2.04</v>
      </c>
    </row>
    <row r="190" spans="1:12" ht="15" x14ac:dyDescent="0.25">
      <c r="A190" s="23"/>
      <c r="B190" s="15"/>
      <c r="C190" s="11"/>
      <c r="D190" s="7" t="s">
        <v>32</v>
      </c>
      <c r="E190" s="42" t="s">
        <v>52</v>
      </c>
      <c r="F190" s="43">
        <v>20</v>
      </c>
      <c r="G190" s="43">
        <v>1.7</v>
      </c>
      <c r="H190" s="43">
        <v>0.66</v>
      </c>
      <c r="I190" s="43">
        <v>9.6999999999999993</v>
      </c>
      <c r="J190" s="43">
        <v>51.8</v>
      </c>
      <c r="K190" s="44">
        <v>1147</v>
      </c>
      <c r="L190" s="43">
        <v>1.83</v>
      </c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745</v>
      </c>
      <c r="G193" s="19">
        <f t="shared" ref="G193:J193" si="84">SUM(G184:G192)</f>
        <v>23.67</v>
      </c>
      <c r="H193" s="19">
        <f t="shared" si="84"/>
        <v>45.37</v>
      </c>
      <c r="I193" s="19">
        <f t="shared" si="84"/>
        <v>109.54</v>
      </c>
      <c r="J193" s="19">
        <f t="shared" si="84"/>
        <v>845.19999999999993</v>
      </c>
      <c r="K193" s="25"/>
      <c r="L193" s="19">
        <f t="shared" ref="L193" si="85">SUM(L184:L192)</f>
        <v>122</v>
      </c>
    </row>
    <row r="194" spans="1:12" ht="15" x14ac:dyDescent="0.2">
      <c r="A194" s="29">
        <f>A176</f>
        <v>2</v>
      </c>
      <c r="B194" s="30">
        <f>B176</f>
        <v>5</v>
      </c>
      <c r="C194" s="56" t="s">
        <v>4</v>
      </c>
      <c r="D194" s="57"/>
      <c r="E194" s="31"/>
      <c r="F194" s="32">
        <f>F183+F193</f>
        <v>1270</v>
      </c>
      <c r="G194" s="32">
        <f t="shared" ref="G194" si="86">G183+G193</f>
        <v>38.06</v>
      </c>
      <c r="H194" s="32">
        <f t="shared" ref="H194" si="87">H183+H193</f>
        <v>64.069999999999993</v>
      </c>
      <c r="I194" s="32">
        <f t="shared" ref="I194" si="88">I183+I193</f>
        <v>229.03</v>
      </c>
      <c r="J194" s="32">
        <f t="shared" ref="J194:L194" si="89">J183+J193</f>
        <v>1491.04</v>
      </c>
      <c r="K194" s="32"/>
      <c r="L194" s="32">
        <f t="shared" si="89"/>
        <v>217</v>
      </c>
    </row>
    <row r="195" spans="1:12" x14ac:dyDescent="0.2">
      <c r="A195" s="27"/>
      <c r="B195" s="28"/>
      <c r="C195" s="58" t="s">
        <v>5</v>
      </c>
      <c r="D195" s="58"/>
      <c r="E195" s="58"/>
      <c r="F195" s="34">
        <f>(F23+F42+F61+F80+F99+F118+F137+F156+F175+F194)/(IF(F23=0,0,1)+IF(F42=0,0,1)+IF(F61=0,0,1)+IF(F80=0,0,1)+IF(F99=0,0,1)+IF(F118=0,0,1)+IF(F137=0,0,1)+IF(F156=0,0,1)+IF(F175=0,0,1)+IF(F194=0,0,1))</f>
        <v>1246</v>
      </c>
      <c r="G195" s="34">
        <f t="shared" ref="G195:J195" si="90">(G23+G42+G61+G80+G99+G118+G137+G156+G175+G194)/(IF(G23=0,0,1)+IF(G42=0,0,1)+IF(G61=0,0,1)+IF(G80=0,0,1)+IF(G99=0,0,1)+IF(G118=0,0,1)+IF(G137=0,0,1)+IF(G156=0,0,1)+IF(G175=0,0,1)+IF(G194=0,0,1))</f>
        <v>51.938000000000009</v>
      </c>
      <c r="H195" s="34">
        <f t="shared" si="90"/>
        <v>54.894000000000005</v>
      </c>
      <c r="I195" s="34">
        <f t="shared" si="90"/>
        <v>199.703</v>
      </c>
      <c r="J195" s="34">
        <f t="shared" si="90"/>
        <v>1423.1919999999998</v>
      </c>
      <c r="K195" s="34"/>
      <c r="L195" s="34">
        <f t="shared" ref="L195" si="91">(L23+L42+L61+L80+L99+L118+L137+L156+L175+L194)/(IF(L23=0,0,1)+IF(L42=0,0,1)+IF(L61=0,0,1)+IF(L80=0,0,1)+IF(L99=0,0,1)+IF(L118=0,0,1)+IF(L137=0,0,1)+IF(L156=0,0,1)+IF(L175=0,0,1)+IF(L194=0,0,1))</f>
        <v>217</v>
      </c>
    </row>
  </sheetData>
  <mergeCells count="14"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MyPC2</cp:lastModifiedBy>
  <dcterms:created xsi:type="dcterms:W3CDTF">2022-05-16T14:23:56Z</dcterms:created>
  <dcterms:modified xsi:type="dcterms:W3CDTF">2026-01-30T04:28:01Z</dcterms:modified>
</cp:coreProperties>
</file>